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eg\Documents\"/>
    </mc:Choice>
  </mc:AlternateContent>
  <bookViews>
    <workbookView xWindow="0" yWindow="0" windowWidth="19200" windowHeight="7900"/>
  </bookViews>
  <sheets>
    <sheet name="Read Me First" sheetId="11" r:id="rId1"/>
    <sheet name="OUTPUT" sheetId="8" r:id="rId2"/>
    <sheet name="Patches" sheetId="10" r:id="rId3"/>
    <sheet name="Codes" sheetId="7" r:id="rId4"/>
  </sheets>
  <definedNames>
    <definedName name="_xlnm._FilterDatabase" localSheetId="2" hidden="1">Patches!$M$1:$M$1154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0" l="1"/>
  <c r="D47" i="8" l="1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D2" i="8"/>
  <c r="N898" i="10"/>
  <c r="A898" i="10"/>
  <c r="N897" i="10"/>
  <c r="A897" i="10"/>
  <c r="N896" i="10"/>
  <c r="A896" i="10"/>
  <c r="N895" i="10"/>
  <c r="A895" i="10"/>
  <c r="N894" i="10"/>
  <c r="A894" i="10"/>
  <c r="N893" i="10"/>
  <c r="A893" i="10"/>
  <c r="N892" i="10"/>
  <c r="A892" i="10"/>
  <c r="N891" i="10"/>
  <c r="A891" i="10"/>
  <c r="N890" i="10"/>
  <c r="A890" i="10"/>
  <c r="N889" i="10"/>
  <c r="A889" i="10"/>
  <c r="N888" i="10"/>
  <c r="A888" i="10"/>
  <c r="N887" i="10"/>
  <c r="A887" i="10"/>
  <c r="N886" i="10"/>
  <c r="A886" i="10"/>
  <c r="N885" i="10"/>
  <c r="A885" i="10"/>
  <c r="N884" i="10"/>
  <c r="A884" i="10"/>
  <c r="N883" i="10"/>
  <c r="A883" i="10"/>
  <c r="N882" i="10"/>
  <c r="A882" i="10"/>
  <c r="N881" i="10"/>
  <c r="A881" i="10"/>
  <c r="N880" i="10"/>
  <c r="A880" i="10"/>
  <c r="N879" i="10"/>
  <c r="A879" i="10"/>
  <c r="N878" i="10"/>
  <c r="A878" i="10"/>
  <c r="N877" i="10"/>
  <c r="A877" i="10"/>
  <c r="N876" i="10"/>
  <c r="A876" i="10"/>
  <c r="N875" i="10"/>
  <c r="A875" i="10"/>
  <c r="N874" i="10"/>
  <c r="A874" i="10"/>
  <c r="N873" i="10"/>
  <c r="A873" i="10"/>
  <c r="N872" i="10"/>
  <c r="A872" i="10"/>
  <c r="N871" i="10"/>
  <c r="A871" i="10"/>
  <c r="N870" i="10"/>
  <c r="A870" i="10"/>
  <c r="N869" i="10"/>
  <c r="A869" i="10"/>
  <c r="N868" i="10"/>
  <c r="A868" i="10"/>
  <c r="N867" i="10"/>
  <c r="A867" i="10"/>
  <c r="N866" i="10"/>
  <c r="A866" i="10"/>
  <c r="N865" i="10"/>
  <c r="A865" i="10"/>
  <c r="N864" i="10"/>
  <c r="A864" i="10"/>
  <c r="N863" i="10"/>
  <c r="A863" i="10"/>
  <c r="N862" i="10"/>
  <c r="A862" i="10"/>
  <c r="N861" i="10"/>
  <c r="A861" i="10"/>
  <c r="N860" i="10"/>
  <c r="A860" i="10"/>
  <c r="N859" i="10"/>
  <c r="A859" i="10"/>
  <c r="N858" i="10"/>
  <c r="A858" i="10"/>
  <c r="N857" i="10"/>
  <c r="A857" i="10"/>
  <c r="N856" i="10"/>
  <c r="A856" i="10"/>
  <c r="N855" i="10"/>
  <c r="A855" i="10"/>
  <c r="N854" i="10"/>
  <c r="A854" i="10"/>
  <c r="N853" i="10"/>
  <c r="A853" i="10"/>
  <c r="N852" i="10"/>
  <c r="A852" i="10"/>
  <c r="N851" i="10"/>
  <c r="A851" i="10"/>
  <c r="N850" i="10"/>
  <c r="A850" i="10"/>
  <c r="N849" i="10"/>
  <c r="A849" i="10"/>
  <c r="N848" i="10"/>
  <c r="A848" i="10"/>
  <c r="N847" i="10"/>
  <c r="A847" i="10"/>
  <c r="N846" i="10"/>
  <c r="A846" i="10"/>
  <c r="N845" i="10"/>
  <c r="A845" i="10"/>
  <c r="N844" i="10"/>
  <c r="A844" i="10"/>
  <c r="N843" i="10"/>
  <c r="A843" i="10"/>
  <c r="N842" i="10"/>
  <c r="A842" i="10"/>
  <c r="N841" i="10"/>
  <c r="A841" i="10"/>
  <c r="N840" i="10"/>
  <c r="A840" i="10"/>
  <c r="N839" i="10"/>
  <c r="A839" i="10"/>
  <c r="N838" i="10"/>
  <c r="A838" i="10"/>
  <c r="N837" i="10"/>
  <c r="A837" i="10"/>
  <c r="N836" i="10"/>
  <c r="A836" i="10"/>
  <c r="N835" i="10"/>
  <c r="A835" i="10"/>
  <c r="N834" i="10"/>
  <c r="A834" i="10"/>
  <c r="N833" i="10"/>
  <c r="A833" i="10"/>
  <c r="N832" i="10"/>
  <c r="A832" i="10"/>
  <c r="N831" i="10"/>
  <c r="A831" i="10"/>
  <c r="N830" i="10"/>
  <c r="A830" i="10"/>
  <c r="N829" i="10"/>
  <c r="A829" i="10"/>
  <c r="N828" i="10"/>
  <c r="A828" i="10"/>
  <c r="N827" i="10"/>
  <c r="A827" i="10"/>
  <c r="N826" i="10"/>
  <c r="A826" i="10"/>
  <c r="N825" i="10"/>
  <c r="A825" i="10"/>
  <c r="N824" i="10"/>
  <c r="A824" i="10"/>
  <c r="N823" i="10"/>
  <c r="A823" i="10"/>
  <c r="N822" i="10"/>
  <c r="A822" i="10"/>
  <c r="N821" i="10"/>
  <c r="A821" i="10"/>
  <c r="N820" i="10"/>
  <c r="A820" i="10"/>
  <c r="N819" i="10"/>
  <c r="A819" i="10"/>
  <c r="N818" i="10"/>
  <c r="A818" i="10"/>
  <c r="N817" i="10"/>
  <c r="A817" i="10"/>
  <c r="N816" i="10"/>
  <c r="A816" i="10"/>
  <c r="N815" i="10"/>
  <c r="A815" i="10"/>
  <c r="N814" i="10"/>
  <c r="A814" i="10"/>
  <c r="N813" i="10"/>
  <c r="A813" i="10"/>
  <c r="N812" i="10"/>
  <c r="A812" i="10"/>
  <c r="N811" i="10"/>
  <c r="A811" i="10"/>
  <c r="N810" i="10"/>
  <c r="A810" i="10"/>
  <c r="N809" i="10"/>
  <c r="A809" i="10"/>
  <c r="N808" i="10"/>
  <c r="A808" i="10"/>
  <c r="N807" i="10"/>
  <c r="A807" i="10"/>
  <c r="N806" i="10"/>
  <c r="A806" i="10"/>
  <c r="N805" i="10"/>
  <c r="A805" i="10"/>
  <c r="N804" i="10"/>
  <c r="A804" i="10"/>
  <c r="N803" i="10"/>
  <c r="A803" i="10"/>
  <c r="N802" i="10"/>
  <c r="A802" i="10"/>
  <c r="N801" i="10"/>
  <c r="A801" i="10"/>
  <c r="N800" i="10"/>
  <c r="A800" i="10"/>
  <c r="N799" i="10"/>
  <c r="A799" i="10"/>
  <c r="N798" i="10"/>
  <c r="A798" i="10"/>
  <c r="N797" i="10"/>
  <c r="A797" i="10"/>
  <c r="N796" i="10"/>
  <c r="A796" i="10"/>
  <c r="N795" i="10"/>
  <c r="A795" i="10"/>
  <c r="N794" i="10"/>
  <c r="A794" i="10"/>
  <c r="N793" i="10"/>
  <c r="A793" i="10"/>
  <c r="N792" i="10"/>
  <c r="A792" i="10"/>
  <c r="N791" i="10"/>
  <c r="A791" i="10"/>
  <c r="N790" i="10"/>
  <c r="A790" i="10"/>
  <c r="N789" i="10"/>
  <c r="A789" i="10"/>
  <c r="N788" i="10"/>
  <c r="A788" i="10"/>
  <c r="N787" i="10"/>
  <c r="A787" i="10"/>
  <c r="N786" i="10"/>
  <c r="A786" i="10"/>
  <c r="N785" i="10"/>
  <c r="A785" i="10"/>
  <c r="N784" i="10"/>
  <c r="A784" i="10"/>
  <c r="N783" i="10"/>
  <c r="A783" i="10"/>
  <c r="N782" i="10"/>
  <c r="A782" i="10"/>
  <c r="N781" i="10"/>
  <c r="A781" i="10"/>
  <c r="N780" i="10"/>
  <c r="A780" i="10"/>
  <c r="N779" i="10"/>
  <c r="A779" i="10"/>
  <c r="N778" i="10"/>
  <c r="A778" i="10"/>
  <c r="N777" i="10"/>
  <c r="A777" i="10"/>
  <c r="N776" i="10"/>
  <c r="A776" i="10"/>
  <c r="N775" i="10"/>
  <c r="A775" i="10"/>
  <c r="N774" i="10"/>
  <c r="A774" i="10"/>
  <c r="N773" i="10"/>
  <c r="A773" i="10"/>
  <c r="N772" i="10"/>
  <c r="A772" i="10"/>
  <c r="N771" i="10"/>
  <c r="A771" i="10"/>
  <c r="N770" i="10"/>
  <c r="A770" i="10"/>
  <c r="N769" i="10"/>
  <c r="A769" i="10"/>
  <c r="N768" i="10"/>
  <c r="A768" i="10"/>
  <c r="N767" i="10"/>
  <c r="A767" i="10"/>
  <c r="N766" i="10"/>
  <c r="A766" i="10"/>
  <c r="N765" i="10"/>
  <c r="A765" i="10"/>
  <c r="N764" i="10"/>
  <c r="A764" i="10"/>
  <c r="N763" i="10"/>
  <c r="A763" i="10"/>
  <c r="N762" i="10"/>
  <c r="A762" i="10"/>
  <c r="N761" i="10"/>
  <c r="A761" i="10"/>
  <c r="N760" i="10"/>
  <c r="A760" i="10"/>
  <c r="N759" i="10"/>
  <c r="A759" i="10"/>
  <c r="N758" i="10"/>
  <c r="A758" i="10"/>
  <c r="N757" i="10"/>
  <c r="A757" i="10"/>
  <c r="N756" i="10"/>
  <c r="A756" i="10"/>
  <c r="N755" i="10"/>
  <c r="A755" i="10"/>
  <c r="N754" i="10"/>
  <c r="A754" i="10"/>
  <c r="N753" i="10"/>
  <c r="A753" i="10"/>
  <c r="N752" i="10"/>
  <c r="A752" i="10"/>
  <c r="N751" i="10"/>
  <c r="A751" i="10"/>
  <c r="N750" i="10"/>
  <c r="A750" i="10"/>
  <c r="N749" i="10"/>
  <c r="A749" i="10"/>
  <c r="N748" i="10"/>
  <c r="A748" i="10"/>
  <c r="N747" i="10"/>
  <c r="A747" i="10"/>
  <c r="N746" i="10"/>
  <c r="A746" i="10"/>
  <c r="N745" i="10"/>
  <c r="A745" i="10"/>
  <c r="N744" i="10"/>
  <c r="A744" i="10"/>
  <c r="N743" i="10"/>
  <c r="A743" i="10"/>
  <c r="N742" i="10"/>
  <c r="A742" i="10"/>
  <c r="N741" i="10"/>
  <c r="A741" i="10"/>
  <c r="N740" i="10"/>
  <c r="A740" i="10"/>
  <c r="N739" i="10"/>
  <c r="A739" i="10"/>
  <c r="N738" i="10"/>
  <c r="A738" i="10"/>
  <c r="N737" i="10"/>
  <c r="A737" i="10"/>
  <c r="N736" i="10"/>
  <c r="A736" i="10"/>
  <c r="N735" i="10"/>
  <c r="A735" i="10"/>
  <c r="N734" i="10"/>
  <c r="A734" i="10"/>
  <c r="N733" i="10"/>
  <c r="A733" i="10"/>
  <c r="N732" i="10"/>
  <c r="A732" i="10"/>
  <c r="N731" i="10"/>
  <c r="A731" i="10"/>
  <c r="N730" i="10"/>
  <c r="A730" i="10"/>
  <c r="N729" i="10"/>
  <c r="A729" i="10"/>
  <c r="N728" i="10"/>
  <c r="A728" i="10"/>
  <c r="N727" i="10"/>
  <c r="A727" i="10"/>
  <c r="N726" i="10"/>
  <c r="A726" i="10"/>
  <c r="N725" i="10"/>
  <c r="A725" i="10"/>
  <c r="N724" i="10"/>
  <c r="A724" i="10"/>
  <c r="N723" i="10"/>
  <c r="A723" i="10"/>
  <c r="N722" i="10"/>
  <c r="A722" i="10"/>
  <c r="N721" i="10"/>
  <c r="A721" i="10"/>
  <c r="N720" i="10"/>
  <c r="A720" i="10"/>
  <c r="N719" i="10"/>
  <c r="A719" i="10"/>
  <c r="N718" i="10"/>
  <c r="A718" i="10"/>
  <c r="N717" i="10"/>
  <c r="A717" i="10"/>
  <c r="N716" i="10"/>
  <c r="A716" i="10"/>
  <c r="N715" i="10"/>
  <c r="A715" i="10"/>
  <c r="N714" i="10"/>
  <c r="A714" i="10"/>
  <c r="N713" i="10"/>
  <c r="A713" i="10"/>
  <c r="N712" i="10"/>
  <c r="A712" i="10"/>
  <c r="N711" i="10"/>
  <c r="A711" i="10"/>
  <c r="N710" i="10"/>
  <c r="A710" i="10"/>
  <c r="N709" i="10"/>
  <c r="A709" i="10"/>
  <c r="N708" i="10"/>
  <c r="A708" i="10"/>
  <c r="N707" i="10"/>
  <c r="A707" i="10"/>
  <c r="N706" i="10"/>
  <c r="A706" i="10"/>
  <c r="N705" i="10"/>
  <c r="A705" i="10"/>
  <c r="N704" i="10"/>
  <c r="A704" i="10"/>
  <c r="N703" i="10"/>
  <c r="A703" i="10"/>
  <c r="N702" i="10"/>
  <c r="A702" i="10"/>
  <c r="N701" i="10"/>
  <c r="A701" i="10"/>
  <c r="N700" i="10"/>
  <c r="A700" i="10"/>
  <c r="N699" i="10"/>
  <c r="A699" i="10"/>
  <c r="N698" i="10"/>
  <c r="A698" i="10"/>
  <c r="N697" i="10"/>
  <c r="A697" i="10"/>
  <c r="N696" i="10"/>
  <c r="A696" i="10"/>
  <c r="N695" i="10"/>
  <c r="A695" i="10"/>
  <c r="N694" i="10"/>
  <c r="A694" i="10"/>
  <c r="N693" i="10"/>
  <c r="A693" i="10"/>
  <c r="N692" i="10"/>
  <c r="A692" i="10"/>
  <c r="N691" i="10"/>
  <c r="A691" i="10"/>
  <c r="N690" i="10"/>
  <c r="A690" i="10"/>
  <c r="N689" i="10"/>
  <c r="A689" i="10"/>
  <c r="N688" i="10"/>
  <c r="A688" i="10"/>
  <c r="N687" i="10"/>
  <c r="A687" i="10"/>
  <c r="N686" i="10"/>
  <c r="A686" i="10"/>
  <c r="N685" i="10"/>
  <c r="A685" i="10"/>
  <c r="N684" i="10"/>
  <c r="A684" i="10"/>
  <c r="N683" i="10"/>
  <c r="A683" i="10"/>
  <c r="N682" i="10"/>
  <c r="A682" i="10"/>
  <c r="N681" i="10"/>
  <c r="A681" i="10"/>
  <c r="N680" i="10"/>
  <c r="A680" i="10"/>
  <c r="N679" i="10"/>
  <c r="A679" i="10"/>
  <c r="N678" i="10"/>
  <c r="A678" i="10"/>
  <c r="N677" i="10"/>
  <c r="A677" i="10"/>
  <c r="N676" i="10"/>
  <c r="A676" i="10"/>
  <c r="N675" i="10"/>
  <c r="A675" i="10"/>
  <c r="N674" i="10"/>
  <c r="A674" i="10"/>
  <c r="N673" i="10"/>
  <c r="A673" i="10"/>
  <c r="N672" i="10"/>
  <c r="A672" i="10"/>
  <c r="N671" i="10"/>
  <c r="A671" i="10"/>
  <c r="N670" i="10"/>
  <c r="A670" i="10"/>
  <c r="N669" i="10"/>
  <c r="A669" i="10"/>
  <c r="N668" i="10"/>
  <c r="A668" i="10"/>
  <c r="N667" i="10"/>
  <c r="A667" i="10"/>
  <c r="N666" i="10"/>
  <c r="A666" i="10"/>
  <c r="N665" i="10"/>
  <c r="A665" i="10"/>
  <c r="N664" i="10"/>
  <c r="A664" i="10"/>
  <c r="N663" i="10"/>
  <c r="A663" i="10"/>
  <c r="N662" i="10"/>
  <c r="A662" i="10"/>
  <c r="N661" i="10"/>
  <c r="A661" i="10"/>
  <c r="N660" i="10"/>
  <c r="A660" i="10"/>
  <c r="N659" i="10"/>
  <c r="A659" i="10"/>
  <c r="N658" i="10"/>
  <c r="A658" i="10"/>
  <c r="N657" i="10"/>
  <c r="A657" i="10"/>
  <c r="N656" i="10"/>
  <c r="A656" i="10"/>
  <c r="N655" i="10"/>
  <c r="A655" i="10"/>
  <c r="N654" i="10"/>
  <c r="A654" i="10"/>
  <c r="N653" i="10"/>
  <c r="A653" i="10"/>
  <c r="N652" i="10"/>
  <c r="A652" i="10"/>
  <c r="N651" i="10"/>
  <c r="A651" i="10"/>
  <c r="N650" i="10"/>
  <c r="A650" i="10"/>
  <c r="N649" i="10"/>
  <c r="A649" i="10"/>
  <c r="N648" i="10"/>
  <c r="A648" i="10"/>
  <c r="N647" i="10"/>
  <c r="A647" i="10"/>
  <c r="N646" i="10"/>
  <c r="A646" i="10"/>
  <c r="N645" i="10"/>
  <c r="A645" i="10"/>
  <c r="N644" i="10"/>
  <c r="A644" i="10"/>
  <c r="N643" i="10"/>
  <c r="A643" i="10"/>
  <c r="N642" i="10"/>
  <c r="A642" i="10"/>
  <c r="N641" i="10"/>
  <c r="A641" i="10"/>
  <c r="N640" i="10"/>
  <c r="A640" i="10"/>
  <c r="N639" i="10"/>
  <c r="A639" i="10"/>
  <c r="N638" i="10"/>
  <c r="A638" i="10"/>
  <c r="N637" i="10"/>
  <c r="A637" i="10"/>
  <c r="N636" i="10"/>
  <c r="A636" i="10"/>
  <c r="N635" i="10"/>
  <c r="A635" i="10"/>
  <c r="N634" i="10"/>
  <c r="A634" i="10"/>
  <c r="N633" i="10"/>
  <c r="A633" i="10"/>
  <c r="N632" i="10"/>
  <c r="A632" i="10"/>
  <c r="N631" i="10"/>
  <c r="A631" i="10"/>
  <c r="N630" i="10"/>
  <c r="A630" i="10"/>
  <c r="N629" i="10"/>
  <c r="A629" i="10"/>
  <c r="N628" i="10"/>
  <c r="A628" i="10"/>
  <c r="N627" i="10"/>
  <c r="A627" i="10"/>
  <c r="N626" i="10"/>
  <c r="A626" i="10"/>
  <c r="N625" i="10"/>
  <c r="A625" i="10"/>
  <c r="N624" i="10"/>
  <c r="A624" i="10"/>
  <c r="N623" i="10"/>
  <c r="A623" i="10"/>
  <c r="N622" i="10"/>
  <c r="A622" i="10"/>
  <c r="N621" i="10"/>
  <c r="A621" i="10"/>
  <c r="N620" i="10"/>
  <c r="A620" i="10"/>
  <c r="N619" i="10"/>
  <c r="A619" i="10"/>
  <c r="N618" i="10"/>
  <c r="A618" i="10"/>
  <c r="N617" i="10"/>
  <c r="A617" i="10"/>
  <c r="N616" i="10"/>
  <c r="A616" i="10"/>
  <c r="N615" i="10"/>
  <c r="A615" i="10"/>
  <c r="N614" i="10"/>
  <c r="A614" i="10"/>
  <c r="N613" i="10"/>
  <c r="A613" i="10"/>
  <c r="N612" i="10"/>
  <c r="A612" i="10"/>
  <c r="N611" i="10"/>
  <c r="A611" i="10"/>
  <c r="N610" i="10"/>
  <c r="A610" i="10"/>
  <c r="N609" i="10"/>
  <c r="A609" i="10"/>
  <c r="N608" i="10"/>
  <c r="A608" i="10"/>
  <c r="N607" i="10"/>
  <c r="A607" i="10"/>
  <c r="N606" i="10"/>
  <c r="A606" i="10"/>
  <c r="N605" i="10"/>
  <c r="A605" i="10"/>
  <c r="N604" i="10"/>
  <c r="A604" i="10"/>
  <c r="N603" i="10"/>
  <c r="A603" i="10"/>
  <c r="N602" i="10"/>
  <c r="A602" i="10"/>
  <c r="N601" i="10"/>
  <c r="A601" i="10"/>
  <c r="N600" i="10"/>
  <c r="A600" i="10"/>
  <c r="N599" i="10"/>
  <c r="A599" i="10"/>
  <c r="N598" i="10"/>
  <c r="A598" i="10"/>
  <c r="N597" i="10"/>
  <c r="A597" i="10"/>
  <c r="N596" i="10"/>
  <c r="A596" i="10"/>
  <c r="N595" i="10"/>
  <c r="A595" i="10"/>
  <c r="N594" i="10"/>
  <c r="A594" i="10"/>
  <c r="N593" i="10"/>
  <c r="A593" i="10"/>
  <c r="N592" i="10"/>
  <c r="A592" i="10"/>
  <c r="N591" i="10"/>
  <c r="A591" i="10"/>
  <c r="N590" i="10"/>
  <c r="A590" i="10"/>
  <c r="N589" i="10"/>
  <c r="A589" i="10"/>
  <c r="N588" i="10"/>
  <c r="A588" i="10"/>
  <c r="N587" i="10"/>
  <c r="A587" i="10"/>
  <c r="N586" i="10"/>
  <c r="A586" i="10"/>
  <c r="N585" i="10"/>
  <c r="A585" i="10"/>
  <c r="N584" i="10"/>
  <c r="A584" i="10"/>
  <c r="N583" i="10"/>
  <c r="A583" i="10"/>
  <c r="N582" i="10"/>
  <c r="A582" i="10"/>
  <c r="N581" i="10"/>
  <c r="A581" i="10"/>
  <c r="N580" i="10"/>
  <c r="A580" i="10"/>
  <c r="N579" i="10"/>
  <c r="A579" i="10"/>
  <c r="N578" i="10"/>
  <c r="A578" i="10"/>
  <c r="N577" i="10"/>
  <c r="A577" i="10"/>
  <c r="N576" i="10"/>
  <c r="A576" i="10"/>
  <c r="N575" i="10"/>
  <c r="A575" i="10"/>
  <c r="N574" i="10"/>
  <c r="A574" i="10"/>
  <c r="N573" i="10"/>
  <c r="A573" i="10"/>
  <c r="N572" i="10"/>
  <c r="A572" i="10"/>
  <c r="N571" i="10"/>
  <c r="A571" i="10"/>
  <c r="N570" i="10"/>
  <c r="A570" i="10"/>
  <c r="N569" i="10"/>
  <c r="A569" i="10"/>
  <c r="N568" i="10"/>
  <c r="A568" i="10"/>
  <c r="N567" i="10"/>
  <c r="A567" i="10"/>
  <c r="N566" i="10"/>
  <c r="A566" i="10"/>
  <c r="N565" i="10"/>
  <c r="A565" i="10"/>
  <c r="N564" i="10"/>
  <c r="A564" i="10"/>
  <c r="N563" i="10"/>
  <c r="A563" i="10"/>
  <c r="N562" i="10"/>
  <c r="A562" i="10"/>
  <c r="N561" i="10"/>
  <c r="A561" i="10"/>
  <c r="N560" i="10"/>
  <c r="A560" i="10"/>
  <c r="N559" i="10"/>
  <c r="A559" i="10"/>
  <c r="N558" i="10"/>
  <c r="A558" i="10"/>
  <c r="N557" i="10"/>
  <c r="A557" i="10"/>
  <c r="N556" i="10"/>
  <c r="A556" i="10"/>
  <c r="N555" i="10"/>
  <c r="A555" i="10"/>
  <c r="N554" i="10"/>
  <c r="A554" i="10"/>
  <c r="N553" i="10"/>
  <c r="A553" i="10"/>
  <c r="N552" i="10"/>
  <c r="A552" i="10"/>
  <c r="N551" i="10"/>
  <c r="A551" i="10"/>
  <c r="N550" i="10"/>
  <c r="A550" i="10"/>
  <c r="N549" i="10"/>
  <c r="A549" i="10"/>
  <c r="N548" i="10"/>
  <c r="A548" i="10"/>
  <c r="N547" i="10"/>
  <c r="A547" i="10"/>
  <c r="N546" i="10"/>
  <c r="A546" i="10"/>
  <c r="N545" i="10"/>
  <c r="A545" i="10"/>
  <c r="N544" i="10"/>
  <c r="A544" i="10"/>
  <c r="N543" i="10"/>
  <c r="A543" i="10"/>
  <c r="N542" i="10"/>
  <c r="A542" i="10"/>
  <c r="N541" i="10"/>
  <c r="A541" i="10"/>
  <c r="N540" i="10"/>
  <c r="A540" i="10"/>
  <c r="N539" i="10"/>
  <c r="A539" i="10"/>
  <c r="N538" i="10"/>
  <c r="A538" i="10"/>
  <c r="N537" i="10"/>
  <c r="A537" i="10"/>
  <c r="N536" i="10"/>
  <c r="A536" i="10"/>
  <c r="N535" i="10"/>
  <c r="A535" i="10"/>
  <c r="N534" i="10"/>
  <c r="A534" i="10"/>
  <c r="N533" i="10"/>
  <c r="A533" i="10"/>
  <c r="N532" i="10"/>
  <c r="A532" i="10"/>
  <c r="N531" i="10"/>
  <c r="A531" i="10"/>
  <c r="N530" i="10"/>
  <c r="A530" i="10"/>
  <c r="N529" i="10"/>
  <c r="A529" i="10"/>
  <c r="N528" i="10"/>
  <c r="A528" i="10"/>
  <c r="N527" i="10"/>
  <c r="A527" i="10"/>
  <c r="N526" i="10"/>
  <c r="A526" i="10"/>
  <c r="N525" i="10"/>
  <c r="A525" i="10"/>
  <c r="N524" i="10"/>
  <c r="A524" i="10"/>
  <c r="N523" i="10"/>
  <c r="A523" i="10"/>
  <c r="N522" i="10"/>
  <c r="A522" i="10"/>
  <c r="N521" i="10"/>
  <c r="A521" i="10"/>
  <c r="N520" i="10"/>
  <c r="A520" i="10"/>
  <c r="N519" i="10"/>
  <c r="A519" i="10"/>
  <c r="N518" i="10"/>
  <c r="A518" i="10"/>
  <c r="N517" i="10"/>
  <c r="A517" i="10"/>
  <c r="N516" i="10"/>
  <c r="A516" i="10"/>
  <c r="N515" i="10"/>
  <c r="A515" i="10"/>
  <c r="N514" i="10"/>
  <c r="A514" i="10"/>
  <c r="N513" i="10"/>
  <c r="A513" i="10"/>
  <c r="N512" i="10"/>
  <c r="A512" i="10"/>
  <c r="N511" i="10"/>
  <c r="A511" i="10"/>
  <c r="N510" i="10"/>
  <c r="A510" i="10"/>
  <c r="N509" i="10"/>
  <c r="A509" i="10"/>
  <c r="N508" i="10"/>
  <c r="A508" i="10"/>
  <c r="N507" i="10"/>
  <c r="A507" i="10"/>
  <c r="N506" i="10"/>
  <c r="A506" i="10"/>
  <c r="N505" i="10"/>
  <c r="A505" i="10"/>
  <c r="N504" i="10"/>
  <c r="A504" i="10"/>
  <c r="N503" i="10"/>
  <c r="A503" i="10"/>
  <c r="N502" i="10"/>
  <c r="A502" i="10"/>
  <c r="N501" i="10"/>
  <c r="A501" i="10"/>
  <c r="N500" i="10"/>
  <c r="A500" i="10"/>
  <c r="N499" i="10"/>
  <c r="A499" i="10"/>
  <c r="N498" i="10"/>
  <c r="A498" i="10"/>
  <c r="N497" i="10"/>
  <c r="A497" i="10"/>
  <c r="N496" i="10"/>
  <c r="A496" i="10"/>
  <c r="N495" i="10"/>
  <c r="A495" i="10"/>
  <c r="N494" i="10"/>
  <c r="A494" i="10"/>
  <c r="N493" i="10"/>
  <c r="A493" i="10"/>
  <c r="N492" i="10"/>
  <c r="A492" i="10"/>
  <c r="N491" i="10"/>
  <c r="A491" i="10"/>
  <c r="N490" i="10"/>
  <c r="A490" i="10"/>
  <c r="N489" i="10"/>
  <c r="A489" i="10"/>
  <c r="N488" i="10"/>
  <c r="A488" i="10"/>
  <c r="N487" i="10"/>
  <c r="A487" i="10"/>
  <c r="N486" i="10"/>
  <c r="A486" i="10"/>
  <c r="N485" i="10"/>
  <c r="A485" i="10"/>
  <c r="N484" i="10"/>
  <c r="A484" i="10"/>
  <c r="N483" i="10"/>
  <c r="A483" i="10"/>
  <c r="N482" i="10"/>
  <c r="A482" i="10"/>
  <c r="N481" i="10"/>
  <c r="A481" i="10"/>
  <c r="N480" i="10"/>
  <c r="A480" i="10"/>
  <c r="N479" i="10"/>
  <c r="A479" i="10"/>
  <c r="N478" i="10"/>
  <c r="A478" i="10"/>
  <c r="N477" i="10"/>
  <c r="A477" i="10"/>
  <c r="N476" i="10"/>
  <c r="A476" i="10"/>
  <c r="N475" i="10"/>
  <c r="A475" i="10"/>
  <c r="N474" i="10"/>
  <c r="A474" i="10"/>
  <c r="N473" i="10"/>
  <c r="A473" i="10"/>
  <c r="N472" i="10"/>
  <c r="A472" i="10"/>
  <c r="N471" i="10"/>
  <c r="A471" i="10"/>
  <c r="N470" i="10"/>
  <c r="A470" i="10"/>
  <c r="N469" i="10"/>
  <c r="A469" i="10"/>
  <c r="N468" i="10"/>
  <c r="A468" i="10"/>
  <c r="N467" i="10"/>
  <c r="A467" i="10"/>
  <c r="N466" i="10"/>
  <c r="A466" i="10"/>
  <c r="N465" i="10"/>
  <c r="A465" i="10"/>
  <c r="N464" i="10"/>
  <c r="A464" i="10"/>
  <c r="N463" i="10"/>
  <c r="A463" i="10"/>
  <c r="N462" i="10"/>
  <c r="A462" i="10"/>
  <c r="N461" i="10"/>
  <c r="A461" i="10"/>
  <c r="N460" i="10"/>
  <c r="A460" i="10"/>
  <c r="N459" i="10"/>
  <c r="A459" i="10"/>
  <c r="N458" i="10"/>
  <c r="A458" i="10"/>
  <c r="N457" i="10"/>
  <c r="A457" i="10"/>
  <c r="N456" i="10"/>
  <c r="A456" i="10"/>
  <c r="N455" i="10"/>
  <c r="A455" i="10"/>
  <c r="N454" i="10"/>
  <c r="A454" i="10"/>
  <c r="N453" i="10"/>
  <c r="A453" i="10"/>
  <c r="N452" i="10"/>
  <c r="A452" i="10"/>
  <c r="N451" i="10"/>
  <c r="A451" i="10"/>
  <c r="N450" i="10"/>
  <c r="A450" i="10"/>
  <c r="N449" i="10"/>
  <c r="A449" i="10"/>
  <c r="N448" i="10"/>
  <c r="A448" i="10"/>
  <c r="N447" i="10"/>
  <c r="A447" i="10"/>
  <c r="N446" i="10"/>
  <c r="A446" i="10"/>
  <c r="N445" i="10"/>
  <c r="A445" i="10"/>
  <c r="N444" i="10"/>
  <c r="A444" i="10"/>
  <c r="N443" i="10"/>
  <c r="A443" i="10"/>
  <c r="N442" i="10"/>
  <c r="A442" i="10"/>
  <c r="N441" i="10"/>
  <c r="A441" i="10"/>
  <c r="N440" i="10"/>
  <c r="A440" i="10"/>
  <c r="N439" i="10"/>
  <c r="A439" i="10"/>
  <c r="N438" i="10"/>
  <c r="A438" i="10"/>
  <c r="N437" i="10"/>
  <c r="A437" i="10"/>
  <c r="N436" i="10"/>
  <c r="A436" i="10"/>
  <c r="N435" i="10"/>
  <c r="A435" i="10"/>
  <c r="N434" i="10"/>
  <c r="A434" i="10"/>
  <c r="N433" i="10"/>
  <c r="A433" i="10"/>
  <c r="N432" i="10"/>
  <c r="A432" i="10"/>
  <c r="N431" i="10"/>
  <c r="A431" i="10"/>
  <c r="N430" i="10"/>
  <c r="A430" i="10"/>
  <c r="N429" i="10"/>
  <c r="A429" i="10"/>
  <c r="N428" i="10"/>
  <c r="A428" i="10"/>
  <c r="N427" i="10"/>
  <c r="A427" i="10"/>
  <c r="N426" i="10"/>
  <c r="A426" i="10"/>
  <c r="N425" i="10"/>
  <c r="A425" i="10"/>
  <c r="N424" i="10"/>
  <c r="A424" i="10"/>
  <c r="N423" i="10"/>
  <c r="A423" i="10"/>
  <c r="N422" i="10"/>
  <c r="A422" i="10"/>
  <c r="N421" i="10"/>
  <c r="A421" i="10"/>
  <c r="N420" i="10"/>
  <c r="A420" i="10"/>
  <c r="N419" i="10"/>
  <c r="A419" i="10"/>
  <c r="N418" i="10"/>
  <c r="A418" i="10"/>
  <c r="N417" i="10"/>
  <c r="A417" i="10"/>
  <c r="N416" i="10"/>
  <c r="A416" i="10"/>
  <c r="N415" i="10"/>
  <c r="A415" i="10"/>
  <c r="N414" i="10"/>
  <c r="A414" i="10"/>
  <c r="N413" i="10"/>
  <c r="A413" i="10"/>
  <c r="N412" i="10"/>
  <c r="A412" i="10"/>
  <c r="N411" i="10"/>
  <c r="A411" i="10"/>
  <c r="N410" i="10"/>
  <c r="A410" i="10"/>
  <c r="N409" i="10"/>
  <c r="A409" i="10"/>
  <c r="N408" i="10"/>
  <c r="A408" i="10"/>
  <c r="N407" i="10"/>
  <c r="A407" i="10"/>
  <c r="N406" i="10"/>
  <c r="A406" i="10"/>
  <c r="N405" i="10"/>
  <c r="A405" i="10"/>
  <c r="N404" i="10"/>
  <c r="A404" i="10"/>
  <c r="N403" i="10"/>
  <c r="A403" i="10"/>
  <c r="N402" i="10"/>
  <c r="A402" i="10"/>
  <c r="N401" i="10"/>
  <c r="A401" i="10"/>
  <c r="N400" i="10"/>
  <c r="A400" i="10"/>
  <c r="N399" i="10"/>
  <c r="A399" i="10"/>
  <c r="N398" i="10"/>
  <c r="A398" i="10"/>
  <c r="N397" i="10"/>
  <c r="A397" i="10"/>
  <c r="N396" i="10"/>
  <c r="A396" i="10"/>
  <c r="N395" i="10"/>
  <c r="A395" i="10"/>
  <c r="N394" i="10"/>
  <c r="A394" i="10"/>
  <c r="N393" i="10"/>
  <c r="A393" i="10"/>
  <c r="N392" i="10"/>
  <c r="A392" i="10"/>
  <c r="N391" i="10"/>
  <c r="A391" i="10"/>
  <c r="N390" i="10"/>
  <c r="A390" i="10"/>
  <c r="N389" i="10"/>
  <c r="A389" i="10"/>
  <c r="N388" i="10"/>
  <c r="A388" i="10"/>
  <c r="N387" i="10"/>
  <c r="A387" i="10"/>
  <c r="N1154" i="10"/>
  <c r="N1153" i="10"/>
  <c r="N1152" i="10"/>
  <c r="N1151" i="10"/>
  <c r="N1150" i="10"/>
  <c r="N1149" i="10"/>
  <c r="N1148" i="10"/>
  <c r="N1147" i="10"/>
  <c r="N1146" i="10"/>
  <c r="N1145" i="10"/>
  <c r="N1144" i="10"/>
  <c r="N1143" i="10"/>
  <c r="N1142" i="10"/>
  <c r="N1141" i="10"/>
  <c r="N1140" i="10"/>
  <c r="N1139" i="10"/>
  <c r="N1138" i="10"/>
  <c r="N1137" i="10"/>
  <c r="N1136" i="10"/>
  <c r="N1135" i="10"/>
  <c r="N1134" i="10"/>
  <c r="N1133" i="10"/>
  <c r="N1132" i="10"/>
  <c r="N1131" i="10"/>
  <c r="N1130" i="10"/>
  <c r="N1129" i="10"/>
  <c r="N1128" i="10"/>
  <c r="N1127" i="10"/>
  <c r="N1126" i="10"/>
  <c r="N1125" i="10"/>
  <c r="N1124" i="10"/>
  <c r="N1123" i="10"/>
  <c r="N1122" i="10"/>
  <c r="N1121" i="10"/>
  <c r="N1120" i="10"/>
  <c r="N1119" i="10"/>
  <c r="N1118" i="10"/>
  <c r="N1117" i="10"/>
  <c r="N1116" i="10"/>
  <c r="N1115" i="10"/>
  <c r="N1114" i="10"/>
  <c r="N1113" i="10"/>
  <c r="N1112" i="10"/>
  <c r="N1111" i="10"/>
  <c r="N1110" i="10"/>
  <c r="N1109" i="10"/>
  <c r="N1108" i="10"/>
  <c r="N1107" i="10"/>
  <c r="N1106" i="10"/>
  <c r="N1105" i="10"/>
  <c r="N1104" i="10"/>
  <c r="N1103" i="10"/>
  <c r="N1102" i="10"/>
  <c r="N1101" i="10"/>
  <c r="N1100" i="10"/>
  <c r="N1099" i="10"/>
  <c r="N1098" i="10"/>
  <c r="N1097" i="10"/>
  <c r="N1096" i="10"/>
  <c r="N1095" i="10"/>
  <c r="N1094" i="10"/>
  <c r="N1093" i="10"/>
  <c r="N1092" i="10"/>
  <c r="N1091" i="10"/>
  <c r="N1090" i="10"/>
  <c r="N1089" i="10"/>
  <c r="N1088" i="10"/>
  <c r="N1087" i="10"/>
  <c r="N1086" i="10"/>
  <c r="N1085" i="10"/>
  <c r="N1084" i="10"/>
  <c r="N1083" i="10"/>
  <c r="N1082" i="10"/>
  <c r="N1081" i="10"/>
  <c r="N1080" i="10"/>
  <c r="N1079" i="10"/>
  <c r="N1078" i="10"/>
  <c r="N1077" i="10"/>
  <c r="N1076" i="10"/>
  <c r="N1075" i="10"/>
  <c r="N1074" i="10"/>
  <c r="N1073" i="10"/>
  <c r="N1072" i="10"/>
  <c r="N1071" i="10"/>
  <c r="N1070" i="10"/>
  <c r="N1069" i="10"/>
  <c r="N1068" i="10"/>
  <c r="N1067" i="10"/>
  <c r="N1066" i="10"/>
  <c r="N1065" i="10"/>
  <c r="N1064" i="10"/>
  <c r="N1063" i="10"/>
  <c r="N1062" i="10"/>
  <c r="N1061" i="10"/>
  <c r="N1060" i="10"/>
  <c r="N1059" i="10"/>
  <c r="N1058" i="10"/>
  <c r="N1057" i="10"/>
  <c r="N1056" i="10"/>
  <c r="N1055" i="10"/>
  <c r="N1054" i="10"/>
  <c r="N1053" i="10"/>
  <c r="N1052" i="10"/>
  <c r="N1051" i="10"/>
  <c r="N1050" i="10"/>
  <c r="N1049" i="10"/>
  <c r="N1048" i="10"/>
  <c r="N1047" i="10"/>
  <c r="N1046" i="10"/>
  <c r="N1045" i="10"/>
  <c r="N1044" i="10"/>
  <c r="N1043" i="10"/>
  <c r="N1042" i="10"/>
  <c r="N1041" i="10"/>
  <c r="N1040" i="10"/>
  <c r="N1039" i="10"/>
  <c r="N1038" i="10"/>
  <c r="N1037" i="10"/>
  <c r="N1036" i="10"/>
  <c r="N1035" i="10"/>
  <c r="N1034" i="10"/>
  <c r="N1033" i="10"/>
  <c r="N1032" i="10"/>
  <c r="N1031" i="10"/>
  <c r="N1030" i="10"/>
  <c r="N1029" i="10"/>
  <c r="N1028" i="10"/>
  <c r="N1027" i="10"/>
  <c r="N1026" i="10"/>
  <c r="N1025" i="10"/>
  <c r="N1024" i="10"/>
  <c r="N1023" i="10"/>
  <c r="N1022" i="10"/>
  <c r="N1021" i="10"/>
  <c r="N1020" i="10"/>
  <c r="N1019" i="10"/>
  <c r="N1018" i="10"/>
  <c r="N1017" i="10"/>
  <c r="N1016" i="10"/>
  <c r="N1015" i="10"/>
  <c r="N1014" i="10"/>
  <c r="N1013" i="10"/>
  <c r="N1012" i="10"/>
  <c r="N1011" i="10"/>
  <c r="N1010" i="10"/>
  <c r="N1009" i="10"/>
  <c r="N1008" i="10"/>
  <c r="N1007" i="10"/>
  <c r="N1006" i="10"/>
  <c r="N1005" i="10"/>
  <c r="N1004" i="10"/>
  <c r="N1003" i="10"/>
  <c r="N1002" i="10"/>
  <c r="N1001" i="10"/>
  <c r="N1000" i="10"/>
  <c r="N999" i="10"/>
  <c r="N998" i="10"/>
  <c r="N997" i="10"/>
  <c r="N996" i="10"/>
  <c r="N995" i="10"/>
  <c r="N994" i="10"/>
  <c r="N993" i="10"/>
  <c r="N992" i="10"/>
  <c r="N991" i="10"/>
  <c r="N990" i="10"/>
  <c r="N989" i="10"/>
  <c r="N988" i="10"/>
  <c r="N987" i="10"/>
  <c r="N986" i="10"/>
  <c r="N985" i="10"/>
  <c r="N984" i="10"/>
  <c r="N983" i="10"/>
  <c r="N982" i="10"/>
  <c r="N981" i="10"/>
  <c r="N980" i="10"/>
  <c r="N979" i="10"/>
  <c r="N978" i="10"/>
  <c r="N977" i="10"/>
  <c r="N976" i="10"/>
  <c r="N975" i="10"/>
  <c r="N974" i="10"/>
  <c r="N973" i="10"/>
  <c r="N972" i="10"/>
  <c r="N971" i="10"/>
  <c r="N970" i="10"/>
  <c r="N969" i="10"/>
  <c r="N968" i="10"/>
  <c r="N967" i="10"/>
  <c r="N966" i="10"/>
  <c r="N965" i="10"/>
  <c r="N964" i="10"/>
  <c r="N963" i="10"/>
  <c r="N962" i="10"/>
  <c r="N961" i="10"/>
  <c r="N960" i="10"/>
  <c r="N959" i="10"/>
  <c r="N958" i="10"/>
  <c r="N957" i="10"/>
  <c r="N956" i="10"/>
  <c r="N955" i="10"/>
  <c r="N954" i="10"/>
  <c r="N953" i="10"/>
  <c r="N952" i="10"/>
  <c r="N951" i="10"/>
  <c r="N950" i="10"/>
  <c r="N949" i="10"/>
  <c r="N948" i="10"/>
  <c r="N947" i="10"/>
  <c r="N946" i="10"/>
  <c r="N945" i="10"/>
  <c r="N944" i="10"/>
  <c r="N943" i="10"/>
  <c r="N942" i="10"/>
  <c r="N941" i="10"/>
  <c r="N940" i="10"/>
  <c r="N939" i="10"/>
  <c r="N938" i="10"/>
  <c r="N937" i="10"/>
  <c r="N936" i="10"/>
  <c r="N935" i="10"/>
  <c r="N934" i="10"/>
  <c r="N933" i="10"/>
  <c r="N932" i="10"/>
  <c r="N931" i="10"/>
  <c r="N930" i="10"/>
  <c r="N929" i="10"/>
  <c r="N928" i="10"/>
  <c r="N927" i="10"/>
  <c r="N926" i="10"/>
  <c r="N925" i="10"/>
  <c r="N924" i="10"/>
  <c r="N923" i="10"/>
  <c r="N922" i="10"/>
  <c r="N921" i="10"/>
  <c r="N920" i="10"/>
  <c r="N919" i="10"/>
  <c r="N918" i="10"/>
  <c r="N917" i="10"/>
  <c r="N916" i="10"/>
  <c r="N915" i="10"/>
  <c r="N914" i="10"/>
  <c r="N913" i="10"/>
  <c r="N912" i="10"/>
  <c r="N911" i="10"/>
  <c r="N910" i="10"/>
  <c r="N909" i="10"/>
  <c r="N908" i="10"/>
  <c r="N907" i="10"/>
  <c r="N906" i="10"/>
  <c r="N905" i="10"/>
  <c r="N904" i="10"/>
  <c r="N903" i="10"/>
  <c r="N902" i="10"/>
  <c r="N901" i="10"/>
  <c r="N900" i="10"/>
  <c r="N899" i="10"/>
  <c r="N386" i="10"/>
  <c r="N385" i="10"/>
  <c r="N384" i="10"/>
  <c r="N383" i="10"/>
  <c r="N382" i="10"/>
  <c r="N381" i="10"/>
  <c r="N380" i="10"/>
  <c r="N379" i="10"/>
  <c r="N378" i="10"/>
  <c r="N377" i="10"/>
  <c r="N376" i="10"/>
  <c r="N375" i="10"/>
  <c r="N374" i="10"/>
  <c r="N373" i="10"/>
  <c r="N372" i="10"/>
  <c r="N371" i="10"/>
  <c r="N370" i="10"/>
  <c r="N369" i="10"/>
  <c r="N368" i="10"/>
  <c r="N367" i="10"/>
  <c r="N366" i="10"/>
  <c r="N365" i="10"/>
  <c r="N364" i="10"/>
  <c r="N363" i="10"/>
  <c r="N362" i="10"/>
  <c r="N361" i="10"/>
  <c r="N360" i="10"/>
  <c r="N359" i="10"/>
  <c r="N358" i="10"/>
  <c r="N357" i="10"/>
  <c r="N356" i="10"/>
  <c r="N355" i="10"/>
  <c r="N354" i="10"/>
  <c r="N353" i="10"/>
  <c r="N352" i="10"/>
  <c r="N351" i="10"/>
  <c r="N350" i="10"/>
  <c r="N349" i="10"/>
  <c r="N348" i="10"/>
  <c r="N347" i="10"/>
  <c r="N346" i="10"/>
  <c r="N345" i="10"/>
  <c r="N344" i="10"/>
  <c r="N343" i="10"/>
  <c r="N342" i="10"/>
  <c r="N341" i="10"/>
  <c r="N340" i="10"/>
  <c r="N339" i="10"/>
  <c r="N338" i="10"/>
  <c r="N337" i="10"/>
  <c r="N336" i="10"/>
  <c r="N335" i="10"/>
  <c r="N334" i="10"/>
  <c r="N333" i="10"/>
  <c r="N332" i="10"/>
  <c r="N331" i="10"/>
  <c r="N330" i="10"/>
  <c r="N329" i="10"/>
  <c r="N328" i="10"/>
  <c r="N327" i="10"/>
  <c r="N326" i="10"/>
  <c r="N325" i="10"/>
  <c r="N324" i="10"/>
  <c r="N323" i="10"/>
  <c r="N322" i="10"/>
  <c r="N321" i="10"/>
  <c r="N320" i="10"/>
  <c r="N319" i="10"/>
  <c r="N318" i="10"/>
  <c r="N317" i="10"/>
  <c r="N316" i="10"/>
  <c r="N315" i="10"/>
  <c r="N314" i="10"/>
  <c r="N313" i="10"/>
  <c r="N312" i="10"/>
  <c r="N311" i="10"/>
  <c r="N310" i="10"/>
  <c r="N309" i="10"/>
  <c r="N308" i="10"/>
  <c r="N307" i="10"/>
  <c r="N306" i="10"/>
  <c r="N305" i="10"/>
  <c r="N304" i="10"/>
  <c r="N303" i="10"/>
  <c r="N302" i="10"/>
  <c r="N301" i="10"/>
  <c r="N300" i="10"/>
  <c r="N299" i="10"/>
  <c r="N298" i="10"/>
  <c r="N297" i="10"/>
  <c r="N296" i="10"/>
  <c r="N295" i="10"/>
  <c r="N294" i="10"/>
  <c r="N293" i="10"/>
  <c r="N292" i="10"/>
  <c r="N291" i="10"/>
  <c r="N290" i="10"/>
  <c r="N289" i="10"/>
  <c r="N288" i="10"/>
  <c r="N287" i="10"/>
  <c r="N286" i="10"/>
  <c r="N285" i="10"/>
  <c r="N284" i="10"/>
  <c r="N283" i="10"/>
  <c r="N282" i="10"/>
  <c r="N281" i="10"/>
  <c r="N280" i="10"/>
  <c r="N279" i="10"/>
  <c r="N278" i="10"/>
  <c r="N277" i="10"/>
  <c r="N276" i="10"/>
  <c r="N275" i="10"/>
  <c r="N274" i="10"/>
  <c r="N273" i="10"/>
  <c r="N272" i="10"/>
  <c r="N271" i="10"/>
  <c r="N270" i="10"/>
  <c r="N269" i="10"/>
  <c r="N268" i="10"/>
  <c r="N267" i="10"/>
  <c r="N266" i="10"/>
  <c r="N265" i="10"/>
  <c r="N264" i="10"/>
  <c r="N263" i="10"/>
  <c r="N262" i="10"/>
  <c r="N261" i="10"/>
  <c r="N260" i="10"/>
  <c r="N259" i="10"/>
  <c r="N258" i="10"/>
  <c r="N257" i="10"/>
  <c r="N256" i="10"/>
  <c r="N255" i="10"/>
  <c r="N254" i="10"/>
  <c r="N253" i="10"/>
  <c r="N252" i="10"/>
  <c r="N251" i="10"/>
  <c r="N250" i="10"/>
  <c r="N249" i="10"/>
  <c r="N248" i="10"/>
  <c r="N247" i="10"/>
  <c r="N246" i="10"/>
  <c r="N245" i="10"/>
  <c r="N244" i="10"/>
  <c r="N243" i="10"/>
  <c r="N242" i="10"/>
  <c r="N241" i="10"/>
  <c r="N240" i="10"/>
  <c r="N239" i="10"/>
  <c r="N238" i="10"/>
  <c r="N237" i="10"/>
  <c r="N236" i="10"/>
  <c r="N235" i="10"/>
  <c r="N234" i="10"/>
  <c r="N233" i="10"/>
  <c r="N232" i="10"/>
  <c r="N231" i="10"/>
  <c r="N230" i="10"/>
  <c r="N229" i="10"/>
  <c r="N228" i="10"/>
  <c r="N227" i="10"/>
  <c r="N226" i="10"/>
  <c r="N225" i="10"/>
  <c r="N224" i="10"/>
  <c r="N223" i="10"/>
  <c r="N222" i="10"/>
  <c r="N221" i="10"/>
  <c r="N220" i="10"/>
  <c r="N219" i="10"/>
  <c r="N218" i="10"/>
  <c r="N217" i="10"/>
  <c r="N216" i="10"/>
  <c r="N215" i="10"/>
  <c r="N214" i="10"/>
  <c r="N213" i="10"/>
  <c r="N212" i="10"/>
  <c r="N211" i="10"/>
  <c r="N210" i="10"/>
  <c r="N209" i="10"/>
  <c r="N208" i="10"/>
  <c r="N207" i="10"/>
  <c r="N206" i="10"/>
  <c r="N205" i="10"/>
  <c r="N204" i="10"/>
  <c r="N203" i="10"/>
  <c r="N202" i="10"/>
  <c r="N201" i="10"/>
  <c r="N200" i="10"/>
  <c r="N199" i="10"/>
  <c r="N198" i="10"/>
  <c r="N197" i="10"/>
  <c r="N196" i="10"/>
  <c r="N195" i="10"/>
  <c r="N194" i="10"/>
  <c r="N193" i="10"/>
  <c r="N192" i="10"/>
  <c r="N191" i="10"/>
  <c r="N190" i="10"/>
  <c r="N189" i="10"/>
  <c r="N188" i="10"/>
  <c r="N187" i="10"/>
  <c r="N186" i="10"/>
  <c r="N185" i="10"/>
  <c r="N184" i="10"/>
  <c r="N183" i="10"/>
  <c r="N182" i="10"/>
  <c r="N181" i="10"/>
  <c r="N180" i="10"/>
  <c r="N179" i="10"/>
  <c r="N178" i="10"/>
  <c r="N177" i="10"/>
  <c r="N176" i="10"/>
  <c r="N175" i="10"/>
  <c r="N174" i="10"/>
  <c r="N173" i="10"/>
  <c r="N172" i="10"/>
  <c r="N171" i="10"/>
  <c r="N170" i="10"/>
  <c r="N169" i="10"/>
  <c r="N168" i="10"/>
  <c r="N167" i="10"/>
  <c r="N166" i="10"/>
  <c r="N165" i="10"/>
  <c r="N164" i="10"/>
  <c r="N163" i="10"/>
  <c r="N162" i="10"/>
  <c r="N161" i="10"/>
  <c r="N160" i="10"/>
  <c r="N159" i="10"/>
  <c r="N158" i="10"/>
  <c r="N157" i="10"/>
  <c r="N156" i="10"/>
  <c r="N155" i="10"/>
  <c r="N154" i="10"/>
  <c r="N153" i="10"/>
  <c r="N152" i="10"/>
  <c r="N151" i="10"/>
  <c r="N150" i="10"/>
  <c r="N149" i="10"/>
  <c r="N148" i="10"/>
  <c r="N147" i="10"/>
  <c r="N146" i="10"/>
  <c r="N145" i="10"/>
  <c r="N144" i="10"/>
  <c r="N143" i="10"/>
  <c r="N142" i="10"/>
  <c r="N141" i="10"/>
  <c r="N140" i="10"/>
  <c r="N139" i="10"/>
  <c r="N138" i="10"/>
  <c r="N137" i="10"/>
  <c r="N136" i="10"/>
  <c r="N135" i="10"/>
  <c r="N134" i="10"/>
  <c r="N133" i="10"/>
  <c r="N132" i="10"/>
  <c r="N131" i="10"/>
  <c r="N130" i="10"/>
  <c r="N129" i="10"/>
  <c r="N128" i="10"/>
  <c r="N127" i="10"/>
  <c r="N126" i="10"/>
  <c r="N125" i="10"/>
  <c r="N124" i="10"/>
  <c r="N123" i="10"/>
  <c r="N122" i="10"/>
  <c r="N121" i="10"/>
  <c r="N120" i="10"/>
  <c r="N119" i="10"/>
  <c r="N118" i="10"/>
  <c r="N117" i="10"/>
  <c r="N116" i="10"/>
  <c r="N115" i="10"/>
  <c r="N114" i="10"/>
  <c r="N113" i="10"/>
  <c r="N112" i="10"/>
  <c r="N111" i="10"/>
  <c r="N110" i="10"/>
  <c r="N109" i="10"/>
  <c r="N108" i="10"/>
  <c r="N107" i="10"/>
  <c r="N106" i="10"/>
  <c r="N105" i="10"/>
  <c r="N104" i="10"/>
  <c r="N103" i="10"/>
  <c r="N102" i="10"/>
  <c r="N101" i="10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N85" i="10"/>
  <c r="N84" i="10"/>
  <c r="N83" i="10"/>
  <c r="N82" i="10"/>
  <c r="N81" i="10"/>
  <c r="N80" i="10"/>
  <c r="N79" i="10"/>
  <c r="N78" i="10"/>
  <c r="N77" i="10"/>
  <c r="N76" i="10"/>
  <c r="N75" i="10"/>
  <c r="N74" i="10"/>
  <c r="N73" i="10"/>
  <c r="N72" i="10"/>
  <c r="N71" i="10"/>
  <c r="N70" i="10"/>
  <c r="N69" i="10"/>
  <c r="N68" i="10"/>
  <c r="N67" i="10"/>
  <c r="N66" i="10"/>
  <c r="N65" i="10"/>
  <c r="N64" i="10"/>
  <c r="N63" i="10"/>
  <c r="N62" i="10"/>
  <c r="N61" i="10"/>
  <c r="N60" i="10"/>
  <c r="N59" i="10"/>
  <c r="N58" i="10"/>
  <c r="N57" i="10"/>
  <c r="N56" i="10"/>
  <c r="N55" i="10"/>
  <c r="N54" i="10"/>
  <c r="N53" i="10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N4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1154" i="10"/>
  <c r="A1153" i="10"/>
  <c r="A1152" i="10"/>
  <c r="A1151" i="10"/>
  <c r="A1150" i="10"/>
  <c r="A1149" i="10"/>
  <c r="A1148" i="10"/>
  <c r="A1147" i="10"/>
  <c r="A1146" i="10"/>
  <c r="A1145" i="10"/>
  <c r="A1144" i="10"/>
  <c r="A1143" i="10"/>
  <c r="A1142" i="10"/>
  <c r="A1141" i="10"/>
  <c r="A1140" i="10"/>
  <c r="A1139" i="10"/>
  <c r="A1138" i="10"/>
  <c r="A1137" i="10"/>
  <c r="A1136" i="10"/>
  <c r="A1135" i="10"/>
  <c r="A1134" i="10"/>
  <c r="A1133" i="10"/>
  <c r="A1132" i="10"/>
  <c r="A1131" i="10"/>
  <c r="A1130" i="10"/>
  <c r="A1129" i="10"/>
  <c r="A1128" i="10"/>
  <c r="A1127" i="10"/>
  <c r="A1126" i="10"/>
  <c r="A1125" i="10"/>
  <c r="A1124" i="10"/>
  <c r="A1123" i="10"/>
  <c r="A1122" i="10"/>
  <c r="A1121" i="10"/>
  <c r="A1120" i="10"/>
  <c r="A1119" i="10"/>
  <c r="A1118" i="10"/>
  <c r="A1117" i="10"/>
  <c r="A1116" i="10"/>
  <c r="A1115" i="10"/>
  <c r="A1114" i="10"/>
  <c r="A1113" i="10"/>
  <c r="A1112" i="10"/>
  <c r="A1111" i="10"/>
  <c r="A1110" i="10"/>
  <c r="A1109" i="10"/>
  <c r="A1108" i="10"/>
  <c r="A1107" i="10"/>
  <c r="A1106" i="10"/>
  <c r="A1105" i="10"/>
  <c r="A1104" i="10"/>
  <c r="A1103" i="10"/>
  <c r="A1102" i="10"/>
  <c r="A1101" i="10"/>
  <c r="A1100" i="10"/>
  <c r="A1099" i="10"/>
  <c r="A1098" i="10"/>
  <c r="A1097" i="10"/>
  <c r="A1096" i="10"/>
  <c r="A1095" i="10"/>
  <c r="A1094" i="10"/>
  <c r="A1093" i="10"/>
  <c r="A1092" i="10"/>
  <c r="A1091" i="10"/>
  <c r="A1090" i="10"/>
  <c r="A1089" i="10"/>
  <c r="A1088" i="10"/>
  <c r="A1087" i="10"/>
  <c r="A1086" i="10"/>
  <c r="A1085" i="10"/>
  <c r="A1084" i="10"/>
  <c r="A1083" i="10"/>
  <c r="A1082" i="10"/>
  <c r="A1081" i="10"/>
  <c r="A1080" i="10"/>
  <c r="A1079" i="10"/>
  <c r="A1078" i="10"/>
  <c r="A1077" i="10"/>
  <c r="A1076" i="10"/>
  <c r="A1075" i="10"/>
  <c r="A1074" i="10"/>
  <c r="A1073" i="10"/>
  <c r="A1072" i="10"/>
  <c r="A1071" i="10"/>
  <c r="A1070" i="10"/>
  <c r="A1069" i="10"/>
  <c r="A1068" i="10"/>
  <c r="A1067" i="10"/>
  <c r="A1066" i="10"/>
  <c r="A1065" i="10"/>
  <c r="A1064" i="10"/>
  <c r="A1063" i="10"/>
  <c r="A1062" i="10"/>
  <c r="A1061" i="10"/>
  <c r="A1060" i="10"/>
  <c r="A1059" i="10"/>
  <c r="A1058" i="10"/>
  <c r="A1057" i="10"/>
  <c r="A1056" i="10"/>
  <c r="A1055" i="10"/>
  <c r="A1054" i="10"/>
  <c r="A1053" i="10"/>
  <c r="A1052" i="10"/>
  <c r="A1051" i="10"/>
  <c r="A1050" i="10"/>
  <c r="A1049" i="10"/>
  <c r="A1048" i="10"/>
  <c r="A1047" i="10"/>
  <c r="A1046" i="10"/>
  <c r="A1045" i="10"/>
  <c r="A1044" i="10"/>
  <c r="A1043" i="10"/>
  <c r="A1042" i="10"/>
  <c r="A1041" i="10"/>
  <c r="A1040" i="10"/>
  <c r="A1039" i="10"/>
  <c r="A1038" i="10"/>
  <c r="A1037" i="10"/>
  <c r="A1036" i="10"/>
  <c r="A1035" i="10"/>
  <c r="A1034" i="10"/>
  <c r="A1033" i="10"/>
  <c r="A1032" i="10"/>
  <c r="A1031" i="10"/>
  <c r="A1030" i="10"/>
  <c r="A1029" i="10"/>
  <c r="A1028" i="10"/>
  <c r="A1027" i="10"/>
  <c r="A1026" i="10"/>
  <c r="A1025" i="10"/>
  <c r="A1024" i="10"/>
  <c r="A1023" i="10"/>
  <c r="A1022" i="10"/>
  <c r="A1021" i="10"/>
  <c r="A1020" i="10"/>
  <c r="A1019" i="10"/>
  <c r="A1018" i="10"/>
  <c r="A1017" i="10"/>
  <c r="A1016" i="10"/>
  <c r="A1015" i="10"/>
  <c r="A1014" i="10"/>
  <c r="A1013" i="10"/>
  <c r="A1012" i="10"/>
  <c r="A1011" i="10"/>
  <c r="A1010" i="10"/>
  <c r="A1009" i="10"/>
  <c r="A1008" i="10"/>
  <c r="A1007" i="10"/>
  <c r="A1006" i="10"/>
  <c r="A1005" i="10"/>
  <c r="A1004" i="10"/>
  <c r="A1003" i="10"/>
  <c r="A1002" i="10"/>
  <c r="A1001" i="10"/>
  <c r="A1000" i="10"/>
  <c r="A999" i="10"/>
  <c r="A998" i="10"/>
  <c r="A997" i="10"/>
  <c r="A996" i="10"/>
  <c r="A995" i="10"/>
  <c r="A994" i="10"/>
  <c r="A993" i="10"/>
  <c r="A992" i="10"/>
  <c r="A991" i="10"/>
  <c r="A990" i="10"/>
  <c r="A989" i="10"/>
  <c r="A988" i="10"/>
  <c r="A987" i="10"/>
  <c r="A986" i="10"/>
  <c r="A985" i="10"/>
  <c r="A984" i="10"/>
  <c r="A983" i="10"/>
  <c r="A982" i="10"/>
  <c r="A981" i="10"/>
  <c r="A980" i="10"/>
  <c r="A979" i="10"/>
  <c r="A978" i="10"/>
  <c r="A977" i="10"/>
  <c r="A976" i="10"/>
  <c r="A975" i="10"/>
  <c r="A974" i="10"/>
  <c r="A973" i="10"/>
  <c r="A972" i="10"/>
  <c r="A971" i="10"/>
  <c r="A970" i="10"/>
  <c r="A969" i="10"/>
  <c r="A968" i="10"/>
  <c r="A967" i="10"/>
  <c r="A966" i="10"/>
  <c r="A965" i="10"/>
  <c r="A964" i="10"/>
  <c r="A963" i="10"/>
  <c r="A962" i="10"/>
  <c r="A961" i="10"/>
  <c r="A960" i="10"/>
  <c r="A959" i="10"/>
  <c r="A958" i="10"/>
  <c r="A957" i="10"/>
  <c r="A956" i="10"/>
  <c r="A955" i="10"/>
  <c r="A954" i="10"/>
  <c r="A953" i="10"/>
  <c r="A952" i="10"/>
  <c r="A951" i="10"/>
  <c r="A950" i="10"/>
  <c r="A949" i="10"/>
  <c r="A948" i="10"/>
  <c r="A947" i="10"/>
  <c r="A946" i="10"/>
  <c r="A945" i="10"/>
  <c r="A944" i="10"/>
  <c r="A943" i="10"/>
  <c r="A942" i="10"/>
  <c r="A941" i="10"/>
  <c r="A940" i="10"/>
  <c r="A939" i="10"/>
  <c r="A938" i="10"/>
  <c r="A937" i="10"/>
  <c r="A936" i="10"/>
  <c r="A935" i="10"/>
  <c r="A934" i="10"/>
  <c r="A933" i="10"/>
  <c r="A932" i="10"/>
  <c r="A931" i="10"/>
  <c r="A930" i="10"/>
  <c r="A929" i="10"/>
  <c r="A928" i="10"/>
  <c r="A927" i="10"/>
  <c r="A926" i="10"/>
  <c r="A925" i="10"/>
  <c r="A924" i="10"/>
  <c r="A923" i="10"/>
  <c r="A922" i="10"/>
  <c r="A921" i="10"/>
  <c r="A920" i="10"/>
  <c r="A919" i="10"/>
  <c r="A918" i="10"/>
  <c r="A917" i="10"/>
  <c r="A916" i="10"/>
  <c r="A915" i="10"/>
  <c r="A914" i="10"/>
  <c r="A913" i="10"/>
  <c r="A912" i="10"/>
  <c r="A911" i="10"/>
  <c r="A910" i="10"/>
  <c r="A909" i="10"/>
  <c r="A908" i="10"/>
  <c r="A907" i="10"/>
  <c r="A906" i="10"/>
  <c r="A905" i="10"/>
  <c r="A904" i="10"/>
  <c r="A903" i="10"/>
  <c r="A902" i="10"/>
  <c r="A901" i="10"/>
  <c r="A900" i="10"/>
  <c r="A899" i="10"/>
  <c r="A386" i="10"/>
  <c r="A385" i="10"/>
  <c r="A384" i="10"/>
  <c r="A383" i="10"/>
  <c r="A382" i="10"/>
  <c r="A381" i="10"/>
  <c r="A380" i="10"/>
  <c r="A379" i="10"/>
  <c r="A378" i="10"/>
  <c r="A377" i="10"/>
  <c r="A376" i="10"/>
  <c r="A375" i="10"/>
  <c r="A374" i="10"/>
  <c r="A373" i="10"/>
  <c r="A372" i="10"/>
  <c r="A371" i="10"/>
  <c r="A370" i="10"/>
  <c r="A369" i="10"/>
  <c r="A368" i="10"/>
  <c r="A367" i="10"/>
  <c r="A366" i="10"/>
  <c r="A365" i="10"/>
  <c r="A364" i="10"/>
  <c r="A363" i="10"/>
  <c r="A362" i="10"/>
  <c r="A361" i="10"/>
  <c r="A360" i="10"/>
  <c r="A359" i="10"/>
  <c r="A358" i="10"/>
  <c r="A357" i="10"/>
  <c r="A356" i="10"/>
  <c r="A355" i="10"/>
  <c r="A354" i="10"/>
  <c r="A353" i="10"/>
  <c r="A352" i="10"/>
  <c r="A351" i="10"/>
  <c r="A350" i="10"/>
  <c r="A349" i="10"/>
  <c r="A348" i="10"/>
  <c r="A347" i="10"/>
  <c r="A346" i="10"/>
  <c r="A345" i="10"/>
  <c r="A344" i="10"/>
  <c r="A343" i="10"/>
  <c r="A342" i="10"/>
  <c r="A341" i="10"/>
  <c r="A340" i="10"/>
  <c r="A339" i="10"/>
  <c r="A338" i="10"/>
  <c r="A337" i="10"/>
  <c r="A336" i="10"/>
  <c r="A335" i="10"/>
  <c r="A334" i="10"/>
  <c r="A333" i="10"/>
  <c r="A332" i="10"/>
  <c r="A331" i="10"/>
  <c r="A330" i="10"/>
  <c r="A329" i="10"/>
  <c r="A328" i="10"/>
  <c r="A327" i="10"/>
  <c r="A326" i="10"/>
  <c r="A325" i="10"/>
  <c r="A324" i="10"/>
  <c r="A323" i="10"/>
  <c r="A322" i="10"/>
  <c r="A321" i="10"/>
  <c r="A320" i="10"/>
  <c r="A319" i="10"/>
  <c r="A318" i="10"/>
  <c r="A317" i="10"/>
  <c r="A316" i="10"/>
  <c r="A315" i="10"/>
  <c r="A314" i="10"/>
  <c r="A313" i="10"/>
  <c r="A312" i="10"/>
  <c r="A311" i="10"/>
  <c r="A310" i="10"/>
  <c r="A309" i="10"/>
  <c r="A308" i="10"/>
  <c r="A307" i="10"/>
  <c r="A306" i="10"/>
  <c r="A305" i="10"/>
  <c r="A304" i="10"/>
  <c r="A303" i="10"/>
  <c r="A302" i="10"/>
  <c r="A301" i="10"/>
  <c r="A300" i="10"/>
  <c r="A299" i="10"/>
  <c r="A298" i="10"/>
  <c r="A297" i="10"/>
  <c r="A296" i="10"/>
  <c r="A295" i="10"/>
  <c r="A294" i="10"/>
  <c r="A293" i="10"/>
  <c r="A292" i="10"/>
  <c r="A291" i="10"/>
  <c r="A290" i="10"/>
  <c r="A289" i="10"/>
  <c r="A288" i="10"/>
  <c r="A287" i="10"/>
  <c r="A286" i="10"/>
  <c r="A285" i="10"/>
  <c r="A284" i="10"/>
  <c r="A283" i="10"/>
  <c r="A282" i="10"/>
  <c r="A281" i="10"/>
  <c r="A280" i="10"/>
  <c r="A279" i="10"/>
  <c r="A278" i="10"/>
  <c r="A277" i="10"/>
  <c r="A276" i="10"/>
  <c r="A275" i="10"/>
  <c r="A274" i="10"/>
  <c r="A273" i="10"/>
  <c r="A272" i="10"/>
  <c r="A271" i="10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E47" i="8" l="1"/>
  <c r="E43" i="8"/>
  <c r="E39" i="8"/>
  <c r="E35" i="8"/>
  <c r="E31" i="8"/>
  <c r="E27" i="8"/>
  <c r="E23" i="8"/>
  <c r="E19" i="8"/>
  <c r="E15" i="8"/>
  <c r="E11" i="8"/>
  <c r="E7" i="8"/>
  <c r="E3" i="8"/>
  <c r="E44" i="8"/>
  <c r="E36" i="8"/>
  <c r="E28" i="8"/>
  <c r="E24" i="8"/>
  <c r="E16" i="8"/>
  <c r="E8" i="8"/>
  <c r="E46" i="8"/>
  <c r="E42" i="8"/>
  <c r="E38" i="8"/>
  <c r="E34" i="8"/>
  <c r="E30" i="8"/>
  <c r="E26" i="8"/>
  <c r="E22" i="8"/>
  <c r="E18" i="8"/>
  <c r="E14" i="8"/>
  <c r="E10" i="8"/>
  <c r="E6" i="8"/>
  <c r="E2" i="8"/>
  <c r="E40" i="8"/>
  <c r="E32" i="8"/>
  <c r="E20" i="8"/>
  <c r="E12" i="8"/>
  <c r="E4" i="8"/>
  <c r="E45" i="8"/>
  <c r="E41" i="8"/>
  <c r="E37" i="8"/>
  <c r="E33" i="8"/>
  <c r="E29" i="8"/>
  <c r="E25" i="8"/>
  <c r="E21" i="8"/>
  <c r="E17" i="8"/>
  <c r="E13" i="8"/>
  <c r="E9" i="8"/>
  <c r="E5" i="8"/>
  <c r="D31" i="8"/>
</calcChain>
</file>

<file path=xl/sharedStrings.xml><?xml version="1.0" encoding="utf-8"?>
<sst xmlns="http://schemas.openxmlformats.org/spreadsheetml/2006/main" count="10650" uniqueCount="1499">
  <si>
    <t>A01</t>
  </si>
  <si>
    <t>Ap</t>
  </si>
  <si>
    <t>A</t>
  </si>
  <si>
    <t>A02</t>
  </si>
  <si>
    <t>BriteGrand</t>
  </si>
  <si>
    <t>A03</t>
  </si>
  <si>
    <t>A04</t>
  </si>
  <si>
    <t>Tacky</t>
  </si>
  <si>
    <t>A05</t>
  </si>
  <si>
    <t>HousePiano</t>
  </si>
  <si>
    <t>A06</t>
  </si>
  <si>
    <t>A07</t>
  </si>
  <si>
    <t>A08</t>
  </si>
  <si>
    <t>78rpmPiano</t>
  </si>
  <si>
    <t>A09</t>
  </si>
  <si>
    <t>Ragtime</t>
  </si>
  <si>
    <t>A10</t>
  </si>
  <si>
    <t>BalladKey</t>
  </si>
  <si>
    <t>OTHER</t>
  </si>
  <si>
    <t>A11</t>
  </si>
  <si>
    <t>PianoBack</t>
  </si>
  <si>
    <t>A12</t>
  </si>
  <si>
    <t>Piano&amp;Ooh</t>
  </si>
  <si>
    <t>A13</t>
  </si>
  <si>
    <t>HardCP80</t>
  </si>
  <si>
    <t>A14</t>
  </si>
  <si>
    <t>Kb</t>
  </si>
  <si>
    <t>E.PIANO</t>
  </si>
  <si>
    <t>A15</t>
  </si>
  <si>
    <t>DynoStrait</t>
  </si>
  <si>
    <t>A16</t>
  </si>
  <si>
    <t>ChorusHard</t>
  </si>
  <si>
    <t>B01</t>
  </si>
  <si>
    <t>B02</t>
  </si>
  <si>
    <t>B03</t>
  </si>
  <si>
    <t>Vintage'74</t>
  </si>
  <si>
    <t>B04</t>
  </si>
  <si>
    <t>Sweetness</t>
  </si>
  <si>
    <t>B05</t>
  </si>
  <si>
    <t>B06</t>
  </si>
  <si>
    <t>VintagCase</t>
  </si>
  <si>
    <t>B07</t>
  </si>
  <si>
    <t>Contempo</t>
  </si>
  <si>
    <t>B08</t>
  </si>
  <si>
    <t>E.PianoPad</t>
  </si>
  <si>
    <t>B09</t>
  </si>
  <si>
    <t>SparkleTin</t>
  </si>
  <si>
    <t>B10</t>
  </si>
  <si>
    <t>TX802</t>
  </si>
  <si>
    <t>B11</t>
  </si>
  <si>
    <t>B12</t>
  </si>
  <si>
    <t>B13</t>
  </si>
  <si>
    <t>B14</t>
  </si>
  <si>
    <t>WurliTrem</t>
  </si>
  <si>
    <t>B15</t>
  </si>
  <si>
    <t>WurliAmped</t>
  </si>
  <si>
    <t>B16</t>
  </si>
  <si>
    <t>SuperClavi</t>
  </si>
  <si>
    <t>CLAVI</t>
  </si>
  <si>
    <t>C01</t>
  </si>
  <si>
    <t>StereoClav</t>
  </si>
  <si>
    <t>C02</t>
  </si>
  <si>
    <t>HollowClav</t>
  </si>
  <si>
    <t>C03</t>
  </si>
  <si>
    <t>C04</t>
  </si>
  <si>
    <t>TouchClavi</t>
  </si>
  <si>
    <t>C05</t>
  </si>
  <si>
    <t>Tibetan</t>
  </si>
  <si>
    <t>Cp</t>
  </si>
  <si>
    <t>BELL</t>
  </si>
  <si>
    <t>C06</t>
  </si>
  <si>
    <t>Twinkle</t>
  </si>
  <si>
    <t>C07</t>
  </si>
  <si>
    <t>ChorusBell</t>
  </si>
  <si>
    <t>C08</t>
  </si>
  <si>
    <t>C09</t>
  </si>
  <si>
    <t>J-Pop</t>
  </si>
  <si>
    <t>C10</t>
  </si>
  <si>
    <t>WoodBell</t>
  </si>
  <si>
    <t>C11</t>
  </si>
  <si>
    <t>Tmp/Bl/Glk</t>
  </si>
  <si>
    <t>C12</t>
  </si>
  <si>
    <t>Or</t>
  </si>
  <si>
    <t>PIPE</t>
  </si>
  <si>
    <t>C13</t>
  </si>
  <si>
    <t>C14</t>
  </si>
  <si>
    <t>C15</t>
  </si>
  <si>
    <t>Tradi</t>
  </si>
  <si>
    <t>ELEC.</t>
  </si>
  <si>
    <t>C16</t>
  </si>
  <si>
    <t>Sunday</t>
  </si>
  <si>
    <t>D01</t>
  </si>
  <si>
    <t>D02</t>
  </si>
  <si>
    <t>Prelude</t>
  </si>
  <si>
    <t>D03</t>
  </si>
  <si>
    <t>D04</t>
  </si>
  <si>
    <t>D05</t>
  </si>
  <si>
    <t>16+8+5&amp;1/3</t>
  </si>
  <si>
    <t>D06</t>
  </si>
  <si>
    <t>D07</t>
  </si>
  <si>
    <t>D08</t>
  </si>
  <si>
    <t>D09</t>
  </si>
  <si>
    <t>Swishie</t>
  </si>
  <si>
    <t>D10</t>
  </si>
  <si>
    <t>Flutey</t>
  </si>
  <si>
    <t>D11</t>
  </si>
  <si>
    <t>DrawContrl</t>
  </si>
  <si>
    <t>D12</t>
  </si>
  <si>
    <t>Fully</t>
  </si>
  <si>
    <t>D13</t>
  </si>
  <si>
    <t>Progressy</t>
  </si>
  <si>
    <t>D14</t>
  </si>
  <si>
    <t>Crunchy</t>
  </si>
  <si>
    <t>D15</t>
  </si>
  <si>
    <t>Rocky</t>
  </si>
  <si>
    <t>D16</t>
  </si>
  <si>
    <t>E01</t>
  </si>
  <si>
    <t>E02</t>
  </si>
  <si>
    <t>Compact</t>
  </si>
  <si>
    <t>E03</t>
  </si>
  <si>
    <t>Nylon+Harm</t>
  </si>
  <si>
    <t>Gt</t>
  </si>
  <si>
    <t>A.GTR</t>
  </si>
  <si>
    <t>E04</t>
  </si>
  <si>
    <t>SteelCmprs</t>
  </si>
  <si>
    <t>E05</t>
  </si>
  <si>
    <t>Ac&amp;Harmnic</t>
  </si>
  <si>
    <t>E06</t>
  </si>
  <si>
    <t>Steel</t>
  </si>
  <si>
    <t>E07</t>
  </si>
  <si>
    <t>12Strings</t>
  </si>
  <si>
    <t>E08</t>
  </si>
  <si>
    <t>CleanEl&amp;Ac</t>
  </si>
  <si>
    <t>E09</t>
  </si>
  <si>
    <t>JazzGtMelo</t>
  </si>
  <si>
    <t>E.GTR</t>
  </si>
  <si>
    <t>E10</t>
  </si>
  <si>
    <t>2CoilAmp</t>
  </si>
  <si>
    <t>E11</t>
  </si>
  <si>
    <t>CleanSlap</t>
  </si>
  <si>
    <t>E12</t>
  </si>
  <si>
    <t>SomeHair</t>
  </si>
  <si>
    <t>E13</t>
  </si>
  <si>
    <t>MiddyTrem</t>
  </si>
  <si>
    <t>E14</t>
  </si>
  <si>
    <t>CompDream</t>
  </si>
  <si>
    <t>E15</t>
  </si>
  <si>
    <t>Spanky</t>
  </si>
  <si>
    <t>E16</t>
  </si>
  <si>
    <t>1CoilChors</t>
  </si>
  <si>
    <t>F01</t>
  </si>
  <si>
    <t>VinTremolo</t>
  </si>
  <si>
    <t>F02</t>
  </si>
  <si>
    <t>Policia</t>
  </si>
  <si>
    <t>F03</t>
  </si>
  <si>
    <t>Rockabilly</t>
  </si>
  <si>
    <t>F04</t>
  </si>
  <si>
    <t>Rotator</t>
  </si>
  <si>
    <t>F05</t>
  </si>
  <si>
    <t>TouchWah</t>
  </si>
  <si>
    <t>F06</t>
  </si>
  <si>
    <t>F07</t>
  </si>
  <si>
    <t>OverDriven</t>
  </si>
  <si>
    <t>F08</t>
  </si>
  <si>
    <t>TexBoogie</t>
  </si>
  <si>
    <t>F09</t>
  </si>
  <si>
    <t>Feedbacker</t>
  </si>
  <si>
    <t>F10</t>
  </si>
  <si>
    <t>Voodooman</t>
  </si>
  <si>
    <t>F11</t>
  </si>
  <si>
    <t>LatinLover</t>
  </si>
  <si>
    <t>F12</t>
  </si>
  <si>
    <t>BlueLead</t>
  </si>
  <si>
    <t>F13</t>
  </si>
  <si>
    <t>Mute</t>
  </si>
  <si>
    <t>F14</t>
  </si>
  <si>
    <t>OverTheTop</t>
  </si>
  <si>
    <t>F15</t>
  </si>
  <si>
    <t>F16</t>
  </si>
  <si>
    <t>Groovin'Bs</t>
  </si>
  <si>
    <t>Ba</t>
  </si>
  <si>
    <t>A.BASS</t>
  </si>
  <si>
    <t>G01</t>
  </si>
  <si>
    <t>G02</t>
  </si>
  <si>
    <t>FingerPBs</t>
  </si>
  <si>
    <t>E.BASS</t>
  </si>
  <si>
    <t>G03</t>
  </si>
  <si>
    <t>PrecFW</t>
  </si>
  <si>
    <t>G04</t>
  </si>
  <si>
    <t>RoundWound</t>
  </si>
  <si>
    <t>G05</t>
  </si>
  <si>
    <t>FretBuzzy</t>
  </si>
  <si>
    <t>G06</t>
  </si>
  <si>
    <t>S-VeeTee</t>
  </si>
  <si>
    <t>G07</t>
  </si>
  <si>
    <t>MidRngFngr</t>
  </si>
  <si>
    <t>G08</t>
  </si>
  <si>
    <t>FingBsAmp</t>
  </si>
  <si>
    <t>G09</t>
  </si>
  <si>
    <t>PBasFngDst</t>
  </si>
  <si>
    <t>G10</t>
  </si>
  <si>
    <t>MegaFngHrm</t>
  </si>
  <si>
    <t>G11</t>
  </si>
  <si>
    <t>G12</t>
  </si>
  <si>
    <t>G13</t>
  </si>
  <si>
    <t>PickOpen</t>
  </si>
  <si>
    <t>G14</t>
  </si>
  <si>
    <t>PickMuteDr</t>
  </si>
  <si>
    <t>G15</t>
  </si>
  <si>
    <t>G16</t>
  </si>
  <si>
    <t>FretlsSolo</t>
  </si>
  <si>
    <t>H01</t>
  </si>
  <si>
    <t>H02</t>
  </si>
  <si>
    <t>St</t>
  </si>
  <si>
    <t>SOLO</t>
  </si>
  <si>
    <t>H03</t>
  </si>
  <si>
    <t>H04</t>
  </si>
  <si>
    <t>H05</t>
  </si>
  <si>
    <t>Solo</t>
  </si>
  <si>
    <t>H06</t>
  </si>
  <si>
    <t>SoloSpicat</t>
  </si>
  <si>
    <t>H07</t>
  </si>
  <si>
    <t>ContraBas1</t>
  </si>
  <si>
    <t>H08</t>
  </si>
  <si>
    <t>CelloEnsem</t>
  </si>
  <si>
    <t>ENSEM.</t>
  </si>
  <si>
    <t>H09</t>
  </si>
  <si>
    <t>ViolaEnsem</t>
  </si>
  <si>
    <t>H10</t>
  </si>
  <si>
    <t>ViolnEnsem</t>
  </si>
  <si>
    <t>H11</t>
  </si>
  <si>
    <t>SmallSect</t>
  </si>
  <si>
    <t>H12</t>
  </si>
  <si>
    <t>MediumEns</t>
  </si>
  <si>
    <t>H13</t>
  </si>
  <si>
    <t>SpicaLines</t>
  </si>
  <si>
    <t>H14</t>
  </si>
  <si>
    <t>BackGround</t>
  </si>
  <si>
    <t>H15</t>
  </si>
  <si>
    <t>Hophead</t>
  </si>
  <si>
    <t>H16</t>
  </si>
  <si>
    <t>Voice</t>
  </si>
  <si>
    <t>Pre1</t>
  </si>
  <si>
    <t>BigStrings</t>
  </si>
  <si>
    <t>MutedSect</t>
  </si>
  <si>
    <t>BigSymphny</t>
  </si>
  <si>
    <t>BeautyHarp</t>
  </si>
  <si>
    <t>PLUCK</t>
  </si>
  <si>
    <t>PizzSect</t>
  </si>
  <si>
    <t>Pizz</t>
  </si>
  <si>
    <t>PWMStrings</t>
  </si>
  <si>
    <t>SYNTH</t>
  </si>
  <si>
    <t>Stringy</t>
  </si>
  <si>
    <t>MournStrgs</t>
  </si>
  <si>
    <t>Superstrgs</t>
  </si>
  <si>
    <t>PhaseStrgs</t>
  </si>
  <si>
    <t>StrMachine</t>
  </si>
  <si>
    <t>DynoTrumpt</t>
  </si>
  <si>
    <t>Br</t>
  </si>
  <si>
    <t>SoftJazzTp</t>
  </si>
  <si>
    <t>Fluegel</t>
  </si>
  <si>
    <t>Trombone1</t>
  </si>
  <si>
    <t>BoneSectn</t>
  </si>
  <si>
    <t>SECTION</t>
  </si>
  <si>
    <t>FrenchHorn</t>
  </si>
  <si>
    <t>FrHornSect</t>
  </si>
  <si>
    <t>Symphony</t>
  </si>
  <si>
    <t>SlowAttack</t>
  </si>
  <si>
    <t>Fanfare</t>
  </si>
  <si>
    <t>Big&amp;Brite</t>
  </si>
  <si>
    <t>VeloFalls</t>
  </si>
  <si>
    <t>Sforzando</t>
  </si>
  <si>
    <t>SaxBigBand</t>
  </si>
  <si>
    <t>Hybrid</t>
  </si>
  <si>
    <t>CS-90</t>
  </si>
  <si>
    <t>Thinth</t>
  </si>
  <si>
    <t>ObStuff</t>
  </si>
  <si>
    <t>OberBrass</t>
  </si>
  <si>
    <t>OberHorns</t>
  </si>
  <si>
    <t>BigSquish</t>
  </si>
  <si>
    <t>SoprnoSoft</t>
  </si>
  <si>
    <t>Rp</t>
  </si>
  <si>
    <t>SAX/RD</t>
  </si>
  <si>
    <t>Oboe</t>
  </si>
  <si>
    <t>BassoonVib</t>
  </si>
  <si>
    <t>DblRdQuart</t>
  </si>
  <si>
    <t>SweetFlute</t>
  </si>
  <si>
    <t>TapeFlute</t>
  </si>
  <si>
    <t>BluzDistrt</t>
  </si>
  <si>
    <t>TootsyHarp</t>
  </si>
  <si>
    <t>Santur</t>
  </si>
  <si>
    <t>Kotoun</t>
  </si>
  <si>
    <t>Kanun</t>
  </si>
  <si>
    <t>Pre2</t>
  </si>
  <si>
    <t>MSB</t>
  </si>
  <si>
    <t>LSB</t>
  </si>
  <si>
    <t>Pgm</t>
  </si>
  <si>
    <t>Category</t>
  </si>
  <si>
    <t>SubCategory</t>
  </si>
  <si>
    <t>Bouzuki</t>
  </si>
  <si>
    <t>Oud</t>
  </si>
  <si>
    <t>WhereAmI?</t>
  </si>
  <si>
    <t>Ney</t>
  </si>
  <si>
    <t>Zurna</t>
  </si>
  <si>
    <t>Digidoo</t>
  </si>
  <si>
    <t>Dr</t>
  </si>
  <si>
    <t>PERC.</t>
  </si>
  <si>
    <t>Kokyu</t>
  </si>
  <si>
    <t>ChurchOohs</t>
  </si>
  <si>
    <t>Pd</t>
  </si>
  <si>
    <t>CHOIR</t>
  </si>
  <si>
    <t>Ooh-Aah</t>
  </si>
  <si>
    <t>SynChoir</t>
  </si>
  <si>
    <t>SpaceChoir</t>
  </si>
  <si>
    <t>AquaStop</t>
  </si>
  <si>
    <t>Paradies</t>
  </si>
  <si>
    <t>BRIGHT</t>
  </si>
  <si>
    <t>Westerlies</t>
  </si>
  <si>
    <t>Atlantis</t>
  </si>
  <si>
    <t>Me</t>
  </si>
  <si>
    <t>MOTION</t>
  </si>
  <si>
    <t>Forest</t>
  </si>
  <si>
    <t>Analog</t>
  </si>
  <si>
    <t>SOFT</t>
  </si>
  <si>
    <t>MellowAnlg</t>
  </si>
  <si>
    <t>Square</t>
  </si>
  <si>
    <t>BrassMover</t>
  </si>
  <si>
    <t>Ore</t>
  </si>
  <si>
    <t>GreenGiant</t>
  </si>
  <si>
    <t>Ohm-Like</t>
  </si>
  <si>
    <t>Arc-light</t>
  </si>
  <si>
    <t>Vapor</t>
  </si>
  <si>
    <t>Silverlake</t>
  </si>
  <si>
    <t>FrozenPad</t>
  </si>
  <si>
    <t>Sadness</t>
  </si>
  <si>
    <t>Whisperer</t>
  </si>
  <si>
    <t>Ld</t>
  </si>
  <si>
    <t>HARD</t>
  </si>
  <si>
    <t>VintageSaw</t>
  </si>
  <si>
    <t>OrbitSine</t>
  </si>
  <si>
    <t>DuckLead</t>
  </si>
  <si>
    <t>FunkyPulse</t>
  </si>
  <si>
    <t>Trojan</t>
  </si>
  <si>
    <t>Feeling</t>
  </si>
  <si>
    <t>Crying</t>
  </si>
  <si>
    <t>WoodPanel</t>
  </si>
  <si>
    <t>JustASync</t>
  </si>
  <si>
    <t>ThinkSync</t>
  </si>
  <si>
    <t>FlangeFilt</t>
  </si>
  <si>
    <t>Lucky</t>
  </si>
  <si>
    <t>PulseWound</t>
  </si>
  <si>
    <t>Singleline</t>
  </si>
  <si>
    <t>SpaceLead</t>
  </si>
  <si>
    <t>Pre3</t>
  </si>
  <si>
    <t>PulseWidth</t>
  </si>
  <si>
    <t>NuMini</t>
  </si>
  <si>
    <t>SimpleBass</t>
  </si>
  <si>
    <t>OneVoice</t>
  </si>
  <si>
    <t>RnBass</t>
  </si>
  <si>
    <t>Fundamentl</t>
  </si>
  <si>
    <t>SingleOsc</t>
  </si>
  <si>
    <t>SimpleReso</t>
  </si>
  <si>
    <t>Unison</t>
  </si>
  <si>
    <t>Moonbass</t>
  </si>
  <si>
    <t>Sweeper</t>
  </si>
  <si>
    <t>Bass&amp;Comp!</t>
  </si>
  <si>
    <t>Lately</t>
  </si>
  <si>
    <t>NeedleBs</t>
  </si>
  <si>
    <t>Wazzo</t>
  </si>
  <si>
    <t>VeloMaster</t>
  </si>
  <si>
    <t>Network</t>
  </si>
  <si>
    <t>Se</t>
  </si>
  <si>
    <t>Lazerzz</t>
  </si>
  <si>
    <t>Spacecraft</t>
  </si>
  <si>
    <t>NevrRepeat</t>
  </si>
  <si>
    <t>Prisoner</t>
  </si>
  <si>
    <t>Chromosome</t>
  </si>
  <si>
    <t>Alioth</t>
  </si>
  <si>
    <t>Vespers</t>
  </si>
  <si>
    <t>Glacy</t>
  </si>
  <si>
    <t>HIT</t>
  </si>
  <si>
    <t>CosmicRain</t>
  </si>
  <si>
    <t>Mckinley</t>
  </si>
  <si>
    <t>Wireman</t>
  </si>
  <si>
    <t>Sc</t>
  </si>
  <si>
    <t>BigComp</t>
  </si>
  <si>
    <t>NoizRezz</t>
  </si>
  <si>
    <t>Talker</t>
  </si>
  <si>
    <t>Icing</t>
  </si>
  <si>
    <t>Wobbly</t>
  </si>
  <si>
    <t>NightWatch</t>
  </si>
  <si>
    <t>StringBell</t>
  </si>
  <si>
    <t>Antares</t>
  </si>
  <si>
    <t>Retro</t>
  </si>
  <si>
    <t>PopularSyn</t>
  </si>
  <si>
    <t>Ore-Tech</t>
  </si>
  <si>
    <t>PlukdThing</t>
  </si>
  <si>
    <t>PluckBells</t>
  </si>
  <si>
    <t>Aggressor</t>
  </si>
  <si>
    <t>Co</t>
  </si>
  <si>
    <t>SEQ</t>
  </si>
  <si>
    <t>British</t>
  </si>
  <si>
    <t>Wavepanner</t>
  </si>
  <si>
    <t>Pounder</t>
  </si>
  <si>
    <t>FreshCut</t>
  </si>
  <si>
    <t>Zhuffle</t>
  </si>
  <si>
    <t>Vanilla</t>
  </si>
  <si>
    <t>XDance</t>
  </si>
  <si>
    <t>TrncHook</t>
  </si>
  <si>
    <t>Portatone</t>
  </si>
  <si>
    <t>Flangewall</t>
  </si>
  <si>
    <t>HPF+LPFpad</t>
  </si>
  <si>
    <t>Pad&amp;Syn</t>
  </si>
  <si>
    <t>FaaatDance</t>
  </si>
  <si>
    <t>BassPedal</t>
  </si>
  <si>
    <t>Hypervelo</t>
  </si>
  <si>
    <t>NoiseBass</t>
  </si>
  <si>
    <t>Acidd</t>
  </si>
  <si>
    <t>Sprocket</t>
  </si>
  <si>
    <t>Ringvoxx</t>
  </si>
  <si>
    <t>ProtoType</t>
  </si>
  <si>
    <t>Asp</t>
  </si>
  <si>
    <t>XtremeRezz</t>
  </si>
  <si>
    <t>RevReality</t>
  </si>
  <si>
    <t>LoFi-Maj7</t>
  </si>
  <si>
    <t>Clusters</t>
  </si>
  <si>
    <t>Interlude</t>
  </si>
  <si>
    <t>Horizon</t>
  </si>
  <si>
    <t>Thexism</t>
  </si>
  <si>
    <t>EkoWhistle</t>
  </si>
  <si>
    <t>Moai</t>
  </si>
  <si>
    <t>Hit&amp;Down</t>
  </si>
  <si>
    <t>Griffin</t>
  </si>
  <si>
    <t>TranceStab</t>
  </si>
  <si>
    <t>UFOric</t>
  </si>
  <si>
    <t>SweetNoize</t>
  </si>
  <si>
    <t>Bollinger</t>
  </si>
  <si>
    <t>EuroKidz</t>
  </si>
  <si>
    <t>Oxide</t>
  </si>
  <si>
    <t>DistortoBa</t>
  </si>
  <si>
    <t>SimplyRndm</t>
  </si>
  <si>
    <t>Ice</t>
  </si>
  <si>
    <t>PlasmaWarp</t>
  </si>
  <si>
    <t>Queens</t>
  </si>
  <si>
    <t>Mizar</t>
  </si>
  <si>
    <t>Gladiator</t>
  </si>
  <si>
    <t>Chordz</t>
  </si>
  <si>
    <t>Pre4</t>
  </si>
  <si>
    <t>OnTheVerge</t>
  </si>
  <si>
    <t>Stuttrtron</t>
  </si>
  <si>
    <t>Alaska</t>
  </si>
  <si>
    <t>Bros&amp;Sist</t>
  </si>
  <si>
    <t>ChillDown</t>
  </si>
  <si>
    <t>NeedlzVlSw</t>
  </si>
  <si>
    <t>Ibizagruv</t>
  </si>
  <si>
    <t>Droid</t>
  </si>
  <si>
    <t>Tamburiza</t>
  </si>
  <si>
    <t>AiryChill</t>
  </si>
  <si>
    <t>Inverted</t>
  </si>
  <si>
    <t>WorkerAnt</t>
  </si>
  <si>
    <t>XtremeHarp</t>
  </si>
  <si>
    <t>i-Vox</t>
  </si>
  <si>
    <t>Zippet</t>
  </si>
  <si>
    <t>Electronix</t>
  </si>
  <si>
    <t>Sensual</t>
  </si>
  <si>
    <t>Valvolex</t>
  </si>
  <si>
    <t>SimpleArp</t>
  </si>
  <si>
    <t>Traxxx</t>
  </si>
  <si>
    <t>Oztralian</t>
  </si>
  <si>
    <t>Polarized</t>
  </si>
  <si>
    <t>Trans-D</t>
  </si>
  <si>
    <t>TranceTaO</t>
  </si>
  <si>
    <t>CoolTrance</t>
  </si>
  <si>
    <t>Echo</t>
  </si>
  <si>
    <t>Tuxedo</t>
  </si>
  <si>
    <t>Equatorial</t>
  </si>
  <si>
    <t>P5AnaPunch</t>
  </si>
  <si>
    <t>SilkRoad</t>
  </si>
  <si>
    <t>minor3rd</t>
  </si>
  <si>
    <t>Sonix</t>
  </si>
  <si>
    <t>LdDuck</t>
  </si>
  <si>
    <t>Screameemy</t>
  </si>
  <si>
    <t>Schoolday</t>
  </si>
  <si>
    <t>DynmcMini</t>
  </si>
  <si>
    <t>PinzLead</t>
  </si>
  <si>
    <t>Sutra</t>
  </si>
  <si>
    <t>BlownTube</t>
  </si>
  <si>
    <t>Growler</t>
  </si>
  <si>
    <t>MonsterBas</t>
  </si>
  <si>
    <t>Biting</t>
  </si>
  <si>
    <t>TackyPulse</t>
  </si>
  <si>
    <t>BigBass</t>
  </si>
  <si>
    <t>Komprssr</t>
  </si>
  <si>
    <t>Competitor</t>
  </si>
  <si>
    <t>Zircon</t>
  </si>
  <si>
    <t>Xdreams</t>
  </si>
  <si>
    <t>SharpTeeth</t>
  </si>
  <si>
    <t>MothrEarth</t>
  </si>
  <si>
    <t>Royal</t>
  </si>
  <si>
    <t>SoftBrassy</t>
  </si>
  <si>
    <t>Turbulence</t>
  </si>
  <si>
    <t>Tranquil</t>
  </si>
  <si>
    <t>DreamShift</t>
  </si>
  <si>
    <t>YelloRiver</t>
  </si>
  <si>
    <t>Humanity</t>
  </si>
  <si>
    <t>Climber</t>
  </si>
  <si>
    <t>Deception</t>
  </si>
  <si>
    <t>Pianyl</t>
  </si>
  <si>
    <t>DigiOrg</t>
  </si>
  <si>
    <t>RandomBell</t>
  </si>
  <si>
    <t>Clackbel</t>
  </si>
  <si>
    <t>TronStr</t>
  </si>
  <si>
    <t>TronVln</t>
  </si>
  <si>
    <t>TronFlt</t>
  </si>
  <si>
    <t>Irish</t>
  </si>
  <si>
    <t>Felicity</t>
  </si>
  <si>
    <t>Vibrancy</t>
  </si>
  <si>
    <t>Metalflake</t>
  </si>
  <si>
    <t>RadioVenus</t>
  </si>
  <si>
    <t>Molecule</t>
  </si>
  <si>
    <t>Clock</t>
  </si>
  <si>
    <t>Undersea</t>
  </si>
  <si>
    <t>Slipstream</t>
  </si>
  <si>
    <t>MetalShapr</t>
  </si>
  <si>
    <t>Mystix</t>
  </si>
  <si>
    <t>Memories</t>
  </si>
  <si>
    <t>Mstrvrt</t>
  </si>
  <si>
    <t>Calculator</t>
  </si>
  <si>
    <t>Hitori</t>
  </si>
  <si>
    <t>Stutter</t>
  </si>
  <si>
    <t>Excavator</t>
  </si>
  <si>
    <t>Warptek</t>
  </si>
  <si>
    <t>CosmicDust</t>
  </si>
  <si>
    <t>VinylHit</t>
  </si>
  <si>
    <t>UndrGround</t>
  </si>
  <si>
    <t>NoControl</t>
  </si>
  <si>
    <t>Propagate</t>
  </si>
  <si>
    <t>UndrForest</t>
  </si>
  <si>
    <t>PilotPlant</t>
  </si>
  <si>
    <t>Expansion</t>
  </si>
  <si>
    <t>Eggoo</t>
  </si>
  <si>
    <t>Modulator</t>
  </si>
  <si>
    <t>Toukai</t>
  </si>
  <si>
    <t>Khol</t>
  </si>
  <si>
    <t>Decimal</t>
  </si>
  <si>
    <t>User1</t>
  </si>
  <si>
    <t>User2</t>
  </si>
  <si>
    <t>Surprise</t>
  </si>
  <si>
    <t>TransmittR</t>
  </si>
  <si>
    <t>Pistachio</t>
  </si>
  <si>
    <t>X-Wave</t>
  </si>
  <si>
    <t>Cherry</t>
  </si>
  <si>
    <t>SimpleSize</t>
  </si>
  <si>
    <t>Straighter</t>
  </si>
  <si>
    <t>BollogPuls</t>
  </si>
  <si>
    <t>Strawberry</t>
  </si>
  <si>
    <t>Elc.Music</t>
  </si>
  <si>
    <t>MouthShots</t>
  </si>
  <si>
    <t>Embassy</t>
  </si>
  <si>
    <t>Magician</t>
  </si>
  <si>
    <t>ANbasicARP</t>
  </si>
  <si>
    <t>Particle</t>
  </si>
  <si>
    <t>FuzzMorf</t>
  </si>
  <si>
    <t>LighTek</t>
  </si>
  <si>
    <t>Jitter</t>
  </si>
  <si>
    <t>Unplugged</t>
  </si>
  <si>
    <t>FolkGuitar</t>
  </si>
  <si>
    <t>Strum12Str</t>
  </si>
  <si>
    <t>ThickStrum</t>
  </si>
  <si>
    <t>LazyChorus</t>
  </si>
  <si>
    <t>Slippery</t>
  </si>
  <si>
    <t>WackaWacka</t>
  </si>
  <si>
    <t>VintageAmp</t>
  </si>
  <si>
    <t>RockBackin</t>
  </si>
  <si>
    <t>OverTopArp</t>
  </si>
  <si>
    <t>1stJazzBas</t>
  </si>
  <si>
    <t>GroovinArp</t>
  </si>
  <si>
    <t>FunkFinger</t>
  </si>
  <si>
    <t>Basman12/8</t>
  </si>
  <si>
    <t>Slapper</t>
  </si>
  <si>
    <t>PickedBass</t>
  </si>
  <si>
    <t>MellowBass</t>
  </si>
  <si>
    <t>FingerComp</t>
  </si>
  <si>
    <t>Salsalicio</t>
  </si>
  <si>
    <t>Montuno</t>
  </si>
  <si>
    <t>1FingerRck</t>
  </si>
  <si>
    <t>ClubBackin</t>
  </si>
  <si>
    <t>VintageArp</t>
  </si>
  <si>
    <t>StringPart</t>
  </si>
  <si>
    <t>Harp</t>
  </si>
  <si>
    <t>HeavenSent</t>
  </si>
  <si>
    <t>Flute</t>
  </si>
  <si>
    <t>BaglamaArp</t>
  </si>
  <si>
    <t>Sunny</t>
  </si>
  <si>
    <t>Afro</t>
  </si>
  <si>
    <t>Ethnology</t>
  </si>
  <si>
    <t>StarDrop</t>
  </si>
  <si>
    <t>Madhouse</t>
  </si>
  <si>
    <t>CompingPd</t>
  </si>
  <si>
    <t>Chinese</t>
  </si>
  <si>
    <t>Neptune</t>
  </si>
  <si>
    <t>Soundwork</t>
  </si>
  <si>
    <t>SeqPad</t>
  </si>
  <si>
    <t>Waterproof</t>
  </si>
  <si>
    <t>RingBell</t>
  </si>
  <si>
    <t>SpectrmArp</t>
  </si>
  <si>
    <t>Himalya</t>
  </si>
  <si>
    <t>Creamy</t>
  </si>
  <si>
    <t>DreaminOfU</t>
  </si>
  <si>
    <t>Zynitas</t>
  </si>
  <si>
    <t>Magnetics</t>
  </si>
  <si>
    <t>ChillOut</t>
  </si>
  <si>
    <t>V.S.E.Seq</t>
  </si>
  <si>
    <t>Orongo</t>
  </si>
  <si>
    <t>Dawn</t>
  </si>
  <si>
    <t>Tangerine</t>
  </si>
  <si>
    <t>Chocolate</t>
  </si>
  <si>
    <t>Safari</t>
  </si>
  <si>
    <t>Sushima</t>
  </si>
  <si>
    <t>Metaloop</t>
  </si>
  <si>
    <t>Technokrat</t>
  </si>
  <si>
    <t>Engineer</t>
  </si>
  <si>
    <t>Mocha</t>
  </si>
  <si>
    <t>LuxAeterna</t>
  </si>
  <si>
    <t>Racer</t>
  </si>
  <si>
    <t>Tribal</t>
  </si>
  <si>
    <t>OrcDrummer</t>
  </si>
  <si>
    <t>In My Head</t>
  </si>
  <si>
    <t>Hi 2 Lo MW</t>
  </si>
  <si>
    <t xml:space="preserve">SEQ </t>
  </si>
  <si>
    <t>3F</t>
  </si>
  <si>
    <t>08</t>
  </si>
  <si>
    <t>01</t>
  </si>
  <si>
    <t>The Hunter</t>
  </si>
  <si>
    <t>02</t>
  </si>
  <si>
    <t>Bass'n Pad</t>
  </si>
  <si>
    <t>03</t>
  </si>
  <si>
    <t>04</t>
  </si>
  <si>
    <t>Quo Vadis</t>
  </si>
  <si>
    <t>05</t>
  </si>
  <si>
    <t>Metal Arp</t>
  </si>
  <si>
    <t>06</t>
  </si>
  <si>
    <t>07</t>
  </si>
  <si>
    <t>09</t>
  </si>
  <si>
    <t>0A</t>
  </si>
  <si>
    <t>Elec Drum</t>
  </si>
  <si>
    <t>0B</t>
  </si>
  <si>
    <t>0C</t>
  </si>
  <si>
    <t>0D</t>
  </si>
  <si>
    <t>0E</t>
  </si>
  <si>
    <t>0F</t>
  </si>
  <si>
    <t>Ghana Rain</t>
  </si>
  <si>
    <t>10</t>
  </si>
  <si>
    <t>11</t>
  </si>
  <si>
    <t>FX Jam</t>
  </si>
  <si>
    <t xml:space="preserve">SYNTH </t>
  </si>
  <si>
    <t>12</t>
  </si>
  <si>
    <t>Rap Top</t>
  </si>
  <si>
    <t>13</t>
  </si>
  <si>
    <t>14</t>
  </si>
  <si>
    <t>15</t>
  </si>
  <si>
    <t>Basic Arp</t>
  </si>
  <si>
    <t>16</t>
  </si>
  <si>
    <t>Mr. Groovy</t>
  </si>
  <si>
    <t>17</t>
  </si>
  <si>
    <t>SyncArp 1</t>
  </si>
  <si>
    <t>18</t>
  </si>
  <si>
    <t>80's Ens</t>
  </si>
  <si>
    <t>19</t>
  </si>
  <si>
    <t>SyncArp 2</t>
  </si>
  <si>
    <t>1A</t>
  </si>
  <si>
    <t>1B</t>
  </si>
  <si>
    <t>1C</t>
  </si>
  <si>
    <t>1D</t>
  </si>
  <si>
    <t>1E</t>
  </si>
  <si>
    <t>1F</t>
  </si>
  <si>
    <t>Creme Cafe</t>
  </si>
  <si>
    <t>20</t>
  </si>
  <si>
    <t>21</t>
  </si>
  <si>
    <t xml:space="preserve">A.GTR </t>
  </si>
  <si>
    <t>22</t>
  </si>
  <si>
    <t>23</t>
  </si>
  <si>
    <t>24</t>
  </si>
  <si>
    <t>Thin Pick</t>
  </si>
  <si>
    <t>25</t>
  </si>
  <si>
    <t>26</t>
  </si>
  <si>
    <t>27</t>
  </si>
  <si>
    <t>Latin Jam</t>
  </si>
  <si>
    <t>28</t>
  </si>
  <si>
    <t>29</t>
  </si>
  <si>
    <t>Nylon Arp</t>
  </si>
  <si>
    <t>2A</t>
  </si>
  <si>
    <t xml:space="preserve">E.GTR </t>
  </si>
  <si>
    <t>2B</t>
  </si>
  <si>
    <t>Touch Funk</t>
  </si>
  <si>
    <t>2C</t>
  </si>
  <si>
    <t>Funk Star</t>
  </si>
  <si>
    <t>2D</t>
  </si>
  <si>
    <t>Clean Funk</t>
  </si>
  <si>
    <t>2E</t>
  </si>
  <si>
    <t>Riff Rock</t>
  </si>
  <si>
    <t>2F</t>
  </si>
  <si>
    <t>Dist. Lick</t>
  </si>
  <si>
    <t>30</t>
  </si>
  <si>
    <t>31</t>
  </si>
  <si>
    <t>32</t>
  </si>
  <si>
    <t>Wah Lead</t>
  </si>
  <si>
    <t>33</t>
  </si>
  <si>
    <t>34</t>
  </si>
  <si>
    <t xml:space="preserve">A.BASS </t>
  </si>
  <si>
    <t>35</t>
  </si>
  <si>
    <t>36</t>
  </si>
  <si>
    <t xml:space="preserve">E.BASS </t>
  </si>
  <si>
    <t>37</t>
  </si>
  <si>
    <t>38</t>
  </si>
  <si>
    <t>39</t>
  </si>
  <si>
    <t>No Frettin</t>
  </si>
  <si>
    <t>3A</t>
  </si>
  <si>
    <t>3B</t>
  </si>
  <si>
    <t>Buzzy Pick</t>
  </si>
  <si>
    <t>3C</t>
  </si>
  <si>
    <t>3D</t>
  </si>
  <si>
    <t>3E</t>
  </si>
  <si>
    <t>A PIANO</t>
  </si>
  <si>
    <t>40</t>
  </si>
  <si>
    <t>Mutey Arp</t>
  </si>
  <si>
    <t>41</t>
  </si>
  <si>
    <t>42</t>
  </si>
  <si>
    <t>43</t>
  </si>
  <si>
    <t xml:space="preserve">E.PIANO </t>
  </si>
  <si>
    <t>44</t>
  </si>
  <si>
    <t>Arp Clavi</t>
  </si>
  <si>
    <t xml:space="preserve">CLAVI </t>
  </si>
  <si>
    <t>45</t>
  </si>
  <si>
    <t>House Org</t>
  </si>
  <si>
    <t xml:space="preserve">ELEC. </t>
  </si>
  <si>
    <t>46</t>
  </si>
  <si>
    <t>Bali Bells</t>
  </si>
  <si>
    <t xml:space="preserve">BELL </t>
  </si>
  <si>
    <t>47</t>
  </si>
  <si>
    <t>Bell Shop</t>
  </si>
  <si>
    <t>48</t>
  </si>
  <si>
    <t xml:space="preserve">ENSEM. </t>
  </si>
  <si>
    <t>49</t>
  </si>
  <si>
    <t>The Sneak</t>
  </si>
  <si>
    <t>4A</t>
  </si>
  <si>
    <t>Pizz Arp</t>
  </si>
  <si>
    <t>4B</t>
  </si>
  <si>
    <t>Harp Arp</t>
  </si>
  <si>
    <t xml:space="preserve">SOLO </t>
  </si>
  <si>
    <t>4C</t>
  </si>
  <si>
    <t>4D</t>
  </si>
  <si>
    <t>Quiet Orch</t>
  </si>
  <si>
    <t xml:space="preserve">SECTION </t>
  </si>
  <si>
    <t>4E</t>
  </si>
  <si>
    <t>Funk Bros</t>
  </si>
  <si>
    <t>4F</t>
  </si>
  <si>
    <t>Fall Arp</t>
  </si>
  <si>
    <t>50</t>
  </si>
  <si>
    <t>Velo Flute</t>
  </si>
  <si>
    <t xml:space="preserve">PIPE </t>
  </si>
  <si>
    <t>51</t>
  </si>
  <si>
    <t xml:space="preserve">PLUCK </t>
  </si>
  <si>
    <t>52</t>
  </si>
  <si>
    <t>Karbala 1</t>
  </si>
  <si>
    <t>53</t>
  </si>
  <si>
    <t>Karbala 2</t>
  </si>
  <si>
    <t>54</t>
  </si>
  <si>
    <t>Ney Arp</t>
  </si>
  <si>
    <t>55</t>
  </si>
  <si>
    <t>56</t>
  </si>
  <si>
    <t>57</t>
  </si>
  <si>
    <t>58</t>
  </si>
  <si>
    <t>Funk Delhi</t>
  </si>
  <si>
    <t>59</t>
  </si>
  <si>
    <t>R&amp;B Solo</t>
  </si>
  <si>
    <t xml:space="preserve">HARD </t>
  </si>
  <si>
    <t>5A</t>
  </si>
  <si>
    <t>Punchy Saw</t>
  </si>
  <si>
    <t>5B</t>
  </si>
  <si>
    <t>5C</t>
  </si>
  <si>
    <t>5D</t>
  </si>
  <si>
    <t>5E</t>
  </si>
  <si>
    <t>Multi Mod</t>
  </si>
  <si>
    <t>5F</t>
  </si>
  <si>
    <t>60</t>
  </si>
  <si>
    <t>61</t>
  </si>
  <si>
    <t>62</t>
  </si>
  <si>
    <t>For Bertje</t>
  </si>
  <si>
    <t>63</t>
  </si>
  <si>
    <t>64</t>
  </si>
  <si>
    <t xml:space="preserve">MOTION </t>
  </si>
  <si>
    <t>65</t>
  </si>
  <si>
    <t>66</t>
  </si>
  <si>
    <t>67</t>
  </si>
  <si>
    <t>68</t>
  </si>
  <si>
    <t>69</t>
  </si>
  <si>
    <t>6A</t>
  </si>
  <si>
    <t>6B</t>
  </si>
  <si>
    <t>6C</t>
  </si>
  <si>
    <t>6D</t>
  </si>
  <si>
    <t>Sand ES</t>
  </si>
  <si>
    <t>6E</t>
  </si>
  <si>
    <t>6F</t>
  </si>
  <si>
    <t>70</t>
  </si>
  <si>
    <t>71</t>
  </si>
  <si>
    <t>72</t>
  </si>
  <si>
    <t>73</t>
  </si>
  <si>
    <t>74</t>
  </si>
  <si>
    <t>75</t>
  </si>
  <si>
    <t>76</t>
  </si>
  <si>
    <t>Kick Off</t>
  </si>
  <si>
    <t>77</t>
  </si>
  <si>
    <t>78</t>
  </si>
  <si>
    <t>79</t>
  </si>
  <si>
    <t>7A</t>
  </si>
  <si>
    <t>Neon Soda</t>
  </si>
  <si>
    <t>7B</t>
  </si>
  <si>
    <t>7C</t>
  </si>
  <si>
    <t>7D</t>
  </si>
  <si>
    <t>7E</t>
  </si>
  <si>
    <t>7F</t>
  </si>
  <si>
    <t xml:space="preserve">PERC. </t>
  </si>
  <si>
    <t>80</t>
  </si>
  <si>
    <t xml:space="preserve">DRUMS </t>
  </si>
  <si>
    <t>Echo Comp</t>
  </si>
  <si>
    <t>Full Grand</t>
  </si>
  <si>
    <t>Phat Dino</t>
  </si>
  <si>
    <t>Cold Day</t>
  </si>
  <si>
    <t xml:space="preserve">BRIGHT </t>
  </si>
  <si>
    <t>101 Bass</t>
  </si>
  <si>
    <t>Dirty Hook</t>
  </si>
  <si>
    <t xml:space="preserve">HIT </t>
  </si>
  <si>
    <t>Tibet Ens.</t>
  </si>
  <si>
    <t>Vintage C</t>
  </si>
  <si>
    <t>Mega Pick</t>
  </si>
  <si>
    <t xml:space="preserve">SOFT </t>
  </si>
  <si>
    <t>Hard Ens</t>
  </si>
  <si>
    <t>Dark Bass</t>
  </si>
  <si>
    <t>W Phaser</t>
  </si>
  <si>
    <t>Ambi Bite</t>
  </si>
  <si>
    <t>Tacky Ap</t>
  </si>
  <si>
    <t xml:space="preserve">PIANO </t>
  </si>
  <si>
    <t>Cool Body</t>
  </si>
  <si>
    <t>R&amp;B Soft</t>
  </si>
  <si>
    <t>Jazzy 2</t>
  </si>
  <si>
    <t>Mega Slap</t>
  </si>
  <si>
    <t>Chyo Ethno</t>
  </si>
  <si>
    <t>Rap Lead</t>
  </si>
  <si>
    <t>Stack Bell</t>
  </si>
  <si>
    <t>Mono Comp</t>
  </si>
  <si>
    <t>Mega Steel</t>
  </si>
  <si>
    <t>Boogie A</t>
  </si>
  <si>
    <t>Trance MW</t>
  </si>
  <si>
    <t>Soft RnB</t>
  </si>
  <si>
    <t>1967 Keys</t>
  </si>
  <si>
    <t>DPCM Atack</t>
  </si>
  <si>
    <t>Violin 1</t>
  </si>
  <si>
    <t>Olde Skool</t>
  </si>
  <si>
    <t>Das Sneak</t>
  </si>
  <si>
    <t xml:space="preserve">OTHER </t>
  </si>
  <si>
    <t>E GRAND</t>
  </si>
  <si>
    <t>Pulse Step</t>
  </si>
  <si>
    <t>Fast PWM</t>
  </si>
  <si>
    <t>Tekk Glide</t>
  </si>
  <si>
    <t>SQ02 Wheel</t>
  </si>
  <si>
    <t>Oct Pizz</t>
  </si>
  <si>
    <t>Grp Nbr</t>
  </si>
  <si>
    <t>Patch Type</t>
  </si>
  <si>
    <t>Bank</t>
  </si>
  <si>
    <t>Name</t>
  </si>
  <si>
    <t>Hexadecimal</t>
  </si>
  <si>
    <t>GM</t>
  </si>
  <si>
    <t>ConcertGnd</t>
  </si>
  <si>
    <t>Harpsicord</t>
  </si>
  <si>
    <t>Celeste</t>
  </si>
  <si>
    <t>MALLET</t>
  </si>
  <si>
    <t>Glocken</t>
  </si>
  <si>
    <t>Vibes</t>
  </si>
  <si>
    <t>Marimba</t>
  </si>
  <si>
    <t>Xylophone</t>
  </si>
  <si>
    <t>TubulrBel</t>
  </si>
  <si>
    <t>Dulcimar</t>
  </si>
  <si>
    <t>ChurchOrgn</t>
  </si>
  <si>
    <t>Accordion</t>
  </si>
  <si>
    <t>Harmonica</t>
  </si>
  <si>
    <t>TangoAccrd</t>
  </si>
  <si>
    <t>ModernJazz</t>
  </si>
  <si>
    <t>Overdrive</t>
  </si>
  <si>
    <t>Distortion</t>
  </si>
  <si>
    <t>Harmonics</t>
  </si>
  <si>
    <t>Acoustic</t>
  </si>
  <si>
    <t>FingerBass</t>
  </si>
  <si>
    <t>PickBass</t>
  </si>
  <si>
    <t>Fretless</t>
  </si>
  <si>
    <t>SimpleSlap</t>
  </si>
  <si>
    <t>SynthBass1</t>
  </si>
  <si>
    <t>SynthBass2</t>
  </si>
  <si>
    <t>ContraBas2</t>
  </si>
  <si>
    <t>TremoloStr</t>
  </si>
  <si>
    <t>Tmpni+Cym</t>
  </si>
  <si>
    <t>StereoSt1</t>
  </si>
  <si>
    <t>StereoSt2</t>
  </si>
  <si>
    <t>SynString</t>
  </si>
  <si>
    <t>Orch.Hit</t>
  </si>
  <si>
    <t>Trumpet</t>
  </si>
  <si>
    <t>Trombone2</t>
  </si>
  <si>
    <t>Tuba</t>
  </si>
  <si>
    <t>MuteTrpt</t>
  </si>
  <si>
    <t>F.Horns</t>
  </si>
  <si>
    <t>SynthBrass</t>
  </si>
  <si>
    <t>Soprano</t>
  </si>
  <si>
    <t>TenorSax</t>
  </si>
  <si>
    <t>Eng.Horn</t>
  </si>
  <si>
    <t>Bassoon</t>
  </si>
  <si>
    <t>Piccolo</t>
  </si>
  <si>
    <t>Recorder</t>
  </si>
  <si>
    <t>Panflute</t>
  </si>
  <si>
    <t>Bottle</t>
  </si>
  <si>
    <t>Shakuhachi</t>
  </si>
  <si>
    <t>Whistle</t>
  </si>
  <si>
    <t>Ocarina</t>
  </si>
  <si>
    <t>Bass&amp;Ld</t>
  </si>
  <si>
    <t>BowedPad</t>
  </si>
  <si>
    <t>SoundTrack</t>
  </si>
  <si>
    <t>Crystal</t>
  </si>
  <si>
    <t>Atmosphere</t>
  </si>
  <si>
    <t>Brightness</t>
  </si>
  <si>
    <t>Goblin</t>
  </si>
  <si>
    <t>Echoes</t>
  </si>
  <si>
    <t>Sci-Fi</t>
  </si>
  <si>
    <t>Sitar</t>
  </si>
  <si>
    <t>Banjo</t>
  </si>
  <si>
    <t>Shamisen</t>
  </si>
  <si>
    <t>Koto</t>
  </si>
  <si>
    <t>Kalimba</t>
  </si>
  <si>
    <t>Bagpipe</t>
  </si>
  <si>
    <t>Fiddle</t>
  </si>
  <si>
    <t>Shehnai</t>
  </si>
  <si>
    <t>Tinkerbel</t>
  </si>
  <si>
    <t>Agogo</t>
  </si>
  <si>
    <t>Steeldrum</t>
  </si>
  <si>
    <t>Woodblock</t>
  </si>
  <si>
    <t>Taikodrum</t>
  </si>
  <si>
    <t>MelodicTom</t>
  </si>
  <si>
    <t>BreathNoiz</t>
  </si>
  <si>
    <t>Seashore</t>
  </si>
  <si>
    <t>Tweet</t>
  </si>
  <si>
    <t>Telephone</t>
  </si>
  <si>
    <t>Helicopter</t>
  </si>
  <si>
    <t>Applause</t>
  </si>
  <si>
    <t>Gunshot</t>
  </si>
  <si>
    <t>00</t>
  </si>
  <si>
    <t>Rock Brite</t>
  </si>
  <si>
    <t>CP 2001</t>
  </si>
  <si>
    <t>Honkytonk Ap</t>
  </si>
  <si>
    <t>E.Piano 1</t>
  </si>
  <si>
    <t>E.Piano 2</t>
  </si>
  <si>
    <t>Brite Clav</t>
  </si>
  <si>
    <t xml:space="preserve">MALLET </t>
  </si>
  <si>
    <t>Music Box</t>
  </si>
  <si>
    <t>Draw Organ</t>
  </si>
  <si>
    <t>Perc Organ</t>
  </si>
  <si>
    <t>Rock Organ</t>
  </si>
  <si>
    <t>Reed Organ</t>
  </si>
  <si>
    <t>Velo Nylon</t>
  </si>
  <si>
    <t>Clean Gt</t>
  </si>
  <si>
    <t>FingSlp SW</t>
  </si>
  <si>
    <t>Violin 2</t>
  </si>
  <si>
    <t>Viola 2</t>
  </si>
  <si>
    <t>Cello 2</t>
  </si>
  <si>
    <t>Grand Saw</t>
  </si>
  <si>
    <t>Aah Choir</t>
  </si>
  <si>
    <t xml:space="preserve">CHOIR </t>
  </si>
  <si>
    <t>Ooh Choir</t>
  </si>
  <si>
    <t>Syn Voice</t>
  </si>
  <si>
    <t>Brass Sect</t>
  </si>
  <si>
    <t>SoftBrs GM</t>
  </si>
  <si>
    <t xml:space="preserve">SAX/RD </t>
  </si>
  <si>
    <t>Alto Sax</t>
  </si>
  <si>
    <t>Bari Sax</t>
  </si>
  <si>
    <t>Clarinet 2</t>
  </si>
  <si>
    <t>Square Ld</t>
  </si>
  <si>
    <t>Saw Ld</t>
  </si>
  <si>
    <t>Caliop Ld</t>
  </si>
  <si>
    <t>Chiff Ld</t>
  </si>
  <si>
    <t>Charan Ld</t>
  </si>
  <si>
    <t>Voice Ld</t>
  </si>
  <si>
    <t>Fifth Ld</t>
  </si>
  <si>
    <t>New Age</t>
  </si>
  <si>
    <t>Warm Pad</t>
  </si>
  <si>
    <t>Poly Synth</t>
  </si>
  <si>
    <t>Choir Pad</t>
  </si>
  <si>
    <t>Metal Pad</t>
  </si>
  <si>
    <t>Halo Pad</t>
  </si>
  <si>
    <t>Sweep Pad</t>
  </si>
  <si>
    <t>Rain Pad</t>
  </si>
  <si>
    <t>Synth Drum</t>
  </si>
  <si>
    <t>Rev Cymbal</t>
  </si>
  <si>
    <t>Fret Noise</t>
  </si>
  <si>
    <t xml:space="preserve">NATUR. </t>
  </si>
  <si>
    <t>Perf</t>
  </si>
  <si>
    <t>Prologue</t>
  </si>
  <si>
    <t>Ariane</t>
  </si>
  <si>
    <t>Lo-LoRider</t>
  </si>
  <si>
    <t>SPLIT</t>
  </si>
  <si>
    <t>Ganesha</t>
  </si>
  <si>
    <t>DivaHaus</t>
  </si>
  <si>
    <t>LunarBeams</t>
  </si>
  <si>
    <t>Nasca</t>
  </si>
  <si>
    <t>Flamenco</t>
  </si>
  <si>
    <t>ChillnKeys</t>
  </si>
  <si>
    <t>Intruder</t>
  </si>
  <si>
    <t>Prayer</t>
  </si>
  <si>
    <t>Mr.Rock</t>
  </si>
  <si>
    <t>Yearning</t>
  </si>
  <si>
    <t>Galaxy</t>
  </si>
  <si>
    <t>Stockholm</t>
  </si>
  <si>
    <t>MoreBling</t>
  </si>
  <si>
    <t>BreakTranz</t>
  </si>
  <si>
    <t>BottomLine</t>
  </si>
  <si>
    <t>SoulStrngz</t>
  </si>
  <si>
    <t>Dronic</t>
  </si>
  <si>
    <t>Pacific</t>
  </si>
  <si>
    <t>Campfire1</t>
  </si>
  <si>
    <t>MilesAway</t>
  </si>
  <si>
    <t>Machine</t>
  </si>
  <si>
    <t>Mr.Lectro</t>
  </si>
  <si>
    <t>MetalHeavy</t>
  </si>
  <si>
    <t>India?</t>
  </si>
  <si>
    <t>Rushing</t>
  </si>
  <si>
    <t>NeonZone</t>
  </si>
  <si>
    <t>Lama</t>
  </si>
  <si>
    <t>StreetBeat</t>
  </si>
  <si>
    <t>FunkyHouse</t>
  </si>
  <si>
    <t>forplay</t>
  </si>
  <si>
    <t>Powerdrive</t>
  </si>
  <si>
    <t>Kurofune</t>
  </si>
  <si>
    <t>Strum&amp;Comp</t>
  </si>
  <si>
    <t>Chilly</t>
  </si>
  <si>
    <t>Hexad</t>
  </si>
  <si>
    <t>Charm</t>
  </si>
  <si>
    <t>Alterno</t>
  </si>
  <si>
    <t>Masala</t>
  </si>
  <si>
    <t>WildMotion</t>
  </si>
  <si>
    <t>D&amp;BFusion</t>
  </si>
  <si>
    <t>Maguena</t>
  </si>
  <si>
    <t>Phono-</t>
  </si>
  <si>
    <t>HouseDat</t>
  </si>
  <si>
    <t>FunkGuys</t>
  </si>
  <si>
    <t>ElctrcShuf</t>
  </si>
  <si>
    <t>Specimen</t>
  </si>
  <si>
    <t>Campfire2</t>
  </si>
  <si>
    <t>Trancy</t>
  </si>
  <si>
    <t>bigdirty</t>
  </si>
  <si>
    <t>Cubic</t>
  </si>
  <si>
    <t>HeavyJam</t>
  </si>
  <si>
    <t>UduFlootu</t>
  </si>
  <si>
    <t>Juggernaut</t>
  </si>
  <si>
    <t>Warpman</t>
  </si>
  <si>
    <t>4theFloor</t>
  </si>
  <si>
    <t>Latechno</t>
  </si>
  <si>
    <t>SmallWing</t>
  </si>
  <si>
    <t>Salvador</t>
  </si>
  <si>
    <t>AtomDance</t>
  </si>
  <si>
    <t>Un-Normal</t>
  </si>
  <si>
    <t>Planet</t>
  </si>
  <si>
    <t>Rockey</t>
  </si>
  <si>
    <t>HellishVox</t>
  </si>
  <si>
    <t>BugChill</t>
  </si>
  <si>
    <t>Hip-Str</t>
  </si>
  <si>
    <t>Raggamuff</t>
  </si>
  <si>
    <t>HardTrance</t>
  </si>
  <si>
    <t>SpaceRnB</t>
  </si>
  <si>
    <t>Reykjavik</t>
  </si>
  <si>
    <t>GitBallad</t>
  </si>
  <si>
    <t>MistyLands</t>
  </si>
  <si>
    <t>Glitchit</t>
  </si>
  <si>
    <t>Aztecan</t>
  </si>
  <si>
    <t>VntgeRock</t>
  </si>
  <si>
    <t>magellan</t>
  </si>
  <si>
    <t>X-Circuit</t>
  </si>
  <si>
    <t>Buddha</t>
  </si>
  <si>
    <t>BuzzFunk</t>
  </si>
  <si>
    <t>N-tranzd</t>
  </si>
  <si>
    <t>Garage</t>
  </si>
  <si>
    <t>PapaGroove</t>
  </si>
  <si>
    <t>nanospace</t>
  </si>
  <si>
    <t>Simmer</t>
  </si>
  <si>
    <t>Illusions</t>
  </si>
  <si>
    <t>Dreampulse</t>
  </si>
  <si>
    <t>Juliana's</t>
  </si>
  <si>
    <t>CountryRck</t>
  </si>
  <si>
    <t>Hindu</t>
  </si>
  <si>
    <t>Devilish</t>
  </si>
  <si>
    <t>Helsinki</t>
  </si>
  <si>
    <t>LiquidBeat</t>
  </si>
  <si>
    <t>tooltrance</t>
  </si>
  <si>
    <t>GodMorning</t>
  </si>
  <si>
    <t>SmallBand</t>
  </si>
  <si>
    <t>Galilean</t>
  </si>
  <si>
    <t>network</t>
  </si>
  <si>
    <t>Blpzkrieg</t>
  </si>
  <si>
    <t>9Ft.Hammrz</t>
  </si>
  <si>
    <t>Istanbul</t>
  </si>
  <si>
    <t>Iceberg</t>
  </si>
  <si>
    <t>DreamGrand</t>
  </si>
  <si>
    <t>Oscar</t>
  </si>
  <si>
    <t>Rubbish</t>
  </si>
  <si>
    <t>DarkGroove</t>
  </si>
  <si>
    <t>80thBallad</t>
  </si>
  <si>
    <t>Sinfony</t>
  </si>
  <si>
    <t>Sparkles</t>
  </si>
  <si>
    <t>Seconds</t>
  </si>
  <si>
    <t>SuperCity</t>
  </si>
  <si>
    <t>SimplWorld</t>
  </si>
  <si>
    <t>horrifye</t>
  </si>
  <si>
    <t>Romance</t>
  </si>
  <si>
    <t>Dualism</t>
  </si>
  <si>
    <t>GoodFeel</t>
  </si>
  <si>
    <t>Clouds</t>
  </si>
  <si>
    <t>FunkJam</t>
  </si>
  <si>
    <t>Meiosis</t>
  </si>
  <si>
    <t>PianoBalld</t>
  </si>
  <si>
    <t>Broadcast</t>
  </si>
  <si>
    <t>Emotional</t>
  </si>
  <si>
    <t>ClapBeat</t>
  </si>
  <si>
    <t>Soldier</t>
  </si>
  <si>
    <t>r.p.m.</t>
  </si>
  <si>
    <t>Tranceform</t>
  </si>
  <si>
    <t>Sepulchre</t>
  </si>
  <si>
    <t>Grand+DX</t>
  </si>
  <si>
    <t>5thPad</t>
  </si>
  <si>
    <t>Amitabha</t>
  </si>
  <si>
    <t>Morning</t>
  </si>
  <si>
    <t>Cognitive</t>
  </si>
  <si>
    <t>Kaleixope</t>
  </si>
  <si>
    <t>DreamBlld</t>
  </si>
  <si>
    <t>SpnishSmba</t>
  </si>
  <si>
    <t>OrchtrlBRS</t>
  </si>
  <si>
    <t>DiscoWah</t>
  </si>
  <si>
    <t>Sheherzade</t>
  </si>
  <si>
    <t>Chordmaker</t>
  </si>
  <si>
    <t>Movie</t>
  </si>
  <si>
    <t>BigBallad</t>
  </si>
  <si>
    <t>Analogue</t>
  </si>
  <si>
    <t>RareGroove</t>
  </si>
  <si>
    <t>Rainforest</t>
  </si>
  <si>
    <t>JazzCombo</t>
  </si>
  <si>
    <t>DynmcSectn</t>
  </si>
  <si>
    <t>FarEast</t>
  </si>
  <si>
    <t>LunarBeats</t>
  </si>
  <si>
    <t>SoulNight</t>
  </si>
  <si>
    <t>LatinTech</t>
  </si>
  <si>
    <t>ToTheMoon</t>
  </si>
  <si>
    <t>Antimatter</t>
  </si>
  <si>
    <t>LoveAffair</t>
  </si>
  <si>
    <t>CreepnWorm</t>
  </si>
  <si>
    <t>Galaxion</t>
  </si>
  <si>
    <t>AltnaBalld</t>
  </si>
  <si>
    <t>Chillin</t>
  </si>
  <si>
    <t>Spring</t>
  </si>
  <si>
    <t>SoftAnalog</t>
  </si>
  <si>
    <t>Latinizer</t>
  </si>
  <si>
    <t>SprngBreez</t>
  </si>
  <si>
    <t>iXacto</t>
  </si>
  <si>
    <t>SlowFinger</t>
  </si>
  <si>
    <t>harmojam</t>
  </si>
  <si>
    <t>B-Zone</t>
  </si>
  <si>
    <t>HipBallad</t>
  </si>
  <si>
    <t>BaliDream</t>
  </si>
  <si>
    <t>AnlogPower</t>
  </si>
  <si>
    <t>Relaxation</t>
  </si>
  <si>
    <t>SlowBrew</t>
  </si>
  <si>
    <t>BluesCruis</t>
  </si>
  <si>
    <t>OctaBrass</t>
  </si>
  <si>
    <t>NyloMood</t>
  </si>
  <si>
    <t>Scientific</t>
  </si>
  <si>
    <t>Anthem</t>
  </si>
  <si>
    <t>Oslo</t>
  </si>
  <si>
    <t>FinalEvent</t>
  </si>
  <si>
    <t>Gentle</t>
  </si>
  <si>
    <t>Balearic</t>
  </si>
  <si>
    <t>Dolcemente</t>
  </si>
  <si>
    <t>JazzMeistr</t>
  </si>
  <si>
    <t>GoodNight</t>
  </si>
  <si>
    <t>Organic</t>
  </si>
  <si>
    <t>SambaMan</t>
  </si>
  <si>
    <t>BrassOff!</t>
  </si>
  <si>
    <t>Crack</t>
  </si>
  <si>
    <t>POSE</t>
  </si>
  <si>
    <t>Smooveout</t>
  </si>
  <si>
    <t>Pulsewings</t>
  </si>
  <si>
    <t>FullRock</t>
  </si>
  <si>
    <t>AnglBreath</t>
  </si>
  <si>
    <t>Top40</t>
  </si>
  <si>
    <t>X-Flange</t>
  </si>
  <si>
    <t>Detroit</t>
  </si>
  <si>
    <t>CoolLounge</t>
  </si>
  <si>
    <t>Dynasty</t>
  </si>
  <si>
    <t>Voltage</t>
  </si>
  <si>
    <t>Ethnotic</t>
  </si>
  <si>
    <t>LadeezNite</t>
  </si>
  <si>
    <t>Chill-Rds</t>
  </si>
  <si>
    <t>tranceroot</t>
  </si>
  <si>
    <t>Provinces</t>
  </si>
  <si>
    <t>Play Boy !</t>
  </si>
  <si>
    <t xml:space="preserve">SPLIT </t>
  </si>
  <si>
    <t>DJ Chartz</t>
  </si>
  <si>
    <t>R&amp;Ballad 1</t>
  </si>
  <si>
    <t>The Core</t>
  </si>
  <si>
    <t>HIP -E-</t>
  </si>
  <si>
    <t>Over Sun</t>
  </si>
  <si>
    <t>The Pusher</t>
  </si>
  <si>
    <t>Trance Up!</t>
  </si>
  <si>
    <t>Trance M</t>
  </si>
  <si>
    <t>Ice Age</t>
  </si>
  <si>
    <t>Pizzy Lane</t>
  </si>
  <si>
    <t>Hip Hump</t>
  </si>
  <si>
    <t>2nd Floor</t>
  </si>
  <si>
    <t>R&amp;Ballad 2</t>
  </si>
  <si>
    <t>Spicy Step</t>
  </si>
  <si>
    <t>Deep House</t>
  </si>
  <si>
    <t>Under Sea</t>
  </si>
  <si>
    <t>Deep Space</t>
  </si>
  <si>
    <t>5th Dream</t>
  </si>
  <si>
    <t>The Piper</t>
  </si>
  <si>
    <t>NuJazz Gig</t>
  </si>
  <si>
    <t>Trip Hop</t>
  </si>
  <si>
    <t>R&amp;B 2003</t>
  </si>
  <si>
    <t>Happy Hour</t>
  </si>
  <si>
    <t>Venus Flai</t>
  </si>
  <si>
    <t>del Mar</t>
  </si>
  <si>
    <t>Soft Game</t>
  </si>
  <si>
    <t>San Juan</t>
  </si>
  <si>
    <t>Pink Lead</t>
  </si>
  <si>
    <t>Full Moon</t>
  </si>
  <si>
    <t>Bell Pad</t>
  </si>
  <si>
    <t>D&amp;B Combo</t>
  </si>
  <si>
    <t>Relax EP</t>
  </si>
  <si>
    <t>New Lover</t>
  </si>
  <si>
    <t>Cali Soul</t>
  </si>
  <si>
    <t>Beard 70s</t>
  </si>
  <si>
    <t>Dream T</t>
  </si>
  <si>
    <t>My House</t>
  </si>
  <si>
    <t>Sonic Wave</t>
  </si>
  <si>
    <t>2 Manuals</t>
  </si>
  <si>
    <t>Super Dark</t>
  </si>
  <si>
    <t>DJ Love</t>
  </si>
  <si>
    <t>Fifth Rite</t>
  </si>
  <si>
    <t>Pop Bells</t>
  </si>
  <si>
    <t>New Retro</t>
  </si>
  <si>
    <t>Mr.Wah Wah</t>
  </si>
  <si>
    <t>Psycho Vox</t>
  </si>
  <si>
    <t>Tape Ens</t>
  </si>
  <si>
    <t>Hop It</t>
  </si>
  <si>
    <t>n/a</t>
  </si>
  <si>
    <t>Dark Grand</t>
  </si>
  <si>
    <t>Yama EP's</t>
  </si>
  <si>
    <t>Phaser Vin</t>
  </si>
  <si>
    <t>Max Tine</t>
  </si>
  <si>
    <t>Bell DX</t>
  </si>
  <si>
    <t>Dark DX</t>
  </si>
  <si>
    <t>GS Tines</t>
  </si>
  <si>
    <t>Nu Phasing</t>
  </si>
  <si>
    <t>St. Paul</t>
  </si>
  <si>
    <t>Fluty Pipe</t>
  </si>
  <si>
    <t>St. Peter</t>
  </si>
  <si>
    <t>Reedy Pipe</t>
  </si>
  <si>
    <t>Green Tea</t>
  </si>
  <si>
    <t>Jazzy 1</t>
  </si>
  <si>
    <t>Slow Jam</t>
  </si>
  <si>
    <t>Early Bird</t>
  </si>
  <si>
    <t>Mega Clean</t>
  </si>
  <si>
    <t>Metal Mute</t>
  </si>
  <si>
    <t>Mega Dist</t>
  </si>
  <si>
    <t>Mega Acous</t>
  </si>
  <si>
    <t>Velo Bass</t>
  </si>
  <si>
    <t>Mega Frtls</t>
  </si>
  <si>
    <t>Viola 1</t>
  </si>
  <si>
    <t>Cello 1</t>
  </si>
  <si>
    <t>Ens Mix</t>
  </si>
  <si>
    <t>3 8ve Lush</t>
  </si>
  <si>
    <t>Noble Pad</t>
  </si>
  <si>
    <t>JP Strings</t>
  </si>
  <si>
    <t>VP Soft</t>
  </si>
  <si>
    <t>Oct String</t>
  </si>
  <si>
    <t>3 Octave</t>
  </si>
  <si>
    <t>Phase Mute</t>
  </si>
  <si>
    <t>Big Band</t>
  </si>
  <si>
    <t>FM Brass</t>
  </si>
  <si>
    <t>T Brass</t>
  </si>
  <si>
    <t>Soft 5th</t>
  </si>
  <si>
    <t>After 1984</t>
  </si>
  <si>
    <t>Alto Vib</t>
  </si>
  <si>
    <t>Velo Alto</t>
  </si>
  <si>
    <t>Tenor Soft</t>
  </si>
  <si>
    <t>Hip Bari</t>
  </si>
  <si>
    <t>4 Brothers</t>
  </si>
  <si>
    <t>Sweet Oboe</t>
  </si>
  <si>
    <t>Clarinet 1</t>
  </si>
  <si>
    <t>WW Trio</t>
  </si>
  <si>
    <t>Tabla Zone</t>
  </si>
  <si>
    <t>BackPad MW</t>
  </si>
  <si>
    <t>PWM Soft</t>
  </si>
  <si>
    <t>Sine Pad</t>
  </si>
  <si>
    <t>Ana Dreams</t>
  </si>
  <si>
    <t>Dark Light</t>
  </si>
  <si>
    <t>Twist Pad</t>
  </si>
  <si>
    <t>Voxy Air</t>
  </si>
  <si>
    <t>Fazer Pad</t>
  </si>
  <si>
    <t>Grass Arp</t>
  </si>
  <si>
    <t>Mini Three</t>
  </si>
  <si>
    <t>Punch Lead</t>
  </si>
  <si>
    <t>Bright Saw</t>
  </si>
  <si>
    <t>Sine Lead</t>
  </si>
  <si>
    <t>Soft Lead</t>
  </si>
  <si>
    <t>Mr. Finger</t>
  </si>
  <si>
    <t>Mini Soft</t>
  </si>
  <si>
    <t>Clicky Saw</t>
  </si>
  <si>
    <t>Fat Sine</t>
  </si>
  <si>
    <t>Long Spit</t>
  </si>
  <si>
    <t>Short PWM</t>
  </si>
  <si>
    <t>Dry Syn</t>
  </si>
  <si>
    <t>The Gate</t>
  </si>
  <si>
    <t>Lynch Mob</t>
  </si>
  <si>
    <t>China Bird</t>
  </si>
  <si>
    <t>Orch Hits</t>
  </si>
  <si>
    <t>80's Hit</t>
  </si>
  <si>
    <t>Glass Tube</t>
  </si>
  <si>
    <t>After All</t>
  </si>
  <si>
    <t>Cool Tech</t>
  </si>
  <si>
    <t>Airy Nylon</t>
  </si>
  <si>
    <t>PWM Percu</t>
  </si>
  <si>
    <t>Sine Comp</t>
  </si>
  <si>
    <t>Long HiPa</t>
  </si>
  <si>
    <t>Big Lead</t>
  </si>
  <si>
    <t>Alias Bass</t>
  </si>
  <si>
    <t>Crazy Bird</t>
  </si>
  <si>
    <t>C Theme</t>
  </si>
  <si>
    <t>Bit Space</t>
  </si>
  <si>
    <t>HPF Dance</t>
  </si>
  <si>
    <t>Strong Jam</t>
  </si>
  <si>
    <t>Poly HPF</t>
  </si>
  <si>
    <t>Step Dance</t>
  </si>
  <si>
    <t>Dee Tune</t>
  </si>
  <si>
    <t>Soft Ice</t>
  </si>
  <si>
    <t>The Ripper</t>
  </si>
  <si>
    <t>X-fade Pad</t>
  </si>
  <si>
    <t>Lost Ring</t>
  </si>
  <si>
    <t>My Reality</t>
  </si>
  <si>
    <t>EleXon MW</t>
  </si>
  <si>
    <t>Champ Arp</t>
  </si>
  <si>
    <t>Pizza No.1</t>
  </si>
  <si>
    <t>TekkNow MW</t>
  </si>
  <si>
    <t>Voodoo Key</t>
  </si>
  <si>
    <t>Power Hook</t>
  </si>
  <si>
    <t>Push Ahead</t>
  </si>
  <si>
    <t>Growl Tekk</t>
  </si>
  <si>
    <t>Pulse Stop</t>
  </si>
  <si>
    <t>Acid Bass</t>
  </si>
  <si>
    <t>Crush Bass</t>
  </si>
  <si>
    <t>Ice Rink</t>
  </si>
  <si>
    <t>Livin Pad</t>
  </si>
  <si>
    <t>The Breath</t>
  </si>
  <si>
    <t>High Wire</t>
  </si>
  <si>
    <t>Chorus Pad</t>
  </si>
  <si>
    <t>OnTheWater Ap</t>
  </si>
  <si>
    <t>Anime Box</t>
  </si>
  <si>
    <t>Hard Bell</t>
  </si>
  <si>
    <t>Elec Blue</t>
  </si>
  <si>
    <t>Water Hit</t>
  </si>
  <si>
    <t>Livin' On A Prayer</t>
  </si>
  <si>
    <t>Raise Your Glass</t>
  </si>
  <si>
    <t>Just Like Heaven</t>
  </si>
  <si>
    <t>Spiderwebs</t>
  </si>
  <si>
    <t>Shake Your Body Down</t>
  </si>
  <si>
    <t>Mercy</t>
  </si>
  <si>
    <t>My Favorite Mistake</t>
  </si>
  <si>
    <t>Valerie</t>
  </si>
  <si>
    <t>Lady Marmalade</t>
  </si>
  <si>
    <t>Locked Out Of Haven</t>
  </si>
  <si>
    <t>All Jacked Up</t>
  </si>
  <si>
    <t>Ain't It Fun/Brighter Than The Sun</t>
  </si>
  <si>
    <t>Any Way You Want It</t>
  </si>
  <si>
    <t>Shake It Off</t>
  </si>
  <si>
    <t>Who Says You Can't Go Home</t>
  </si>
  <si>
    <t>Would I Lie To You</t>
  </si>
  <si>
    <t>Yamaha MO8</t>
  </si>
  <si>
    <t>Device Name:</t>
  </si>
  <si>
    <t>Respect</t>
  </si>
  <si>
    <t>Type</t>
  </si>
  <si>
    <t>Description</t>
  </si>
  <si>
    <t>Preset</t>
  </si>
  <si>
    <t>User</t>
  </si>
  <si>
    <t>Performance</t>
  </si>
  <si>
    <t>0-127</t>
  </si>
  <si>
    <t>Program No.</t>
  </si>
  <si>
    <t>GM Voice</t>
  </si>
  <si>
    <t>GM Drum</t>
  </si>
  <si>
    <t>Preset 1</t>
  </si>
  <si>
    <t>Hex</t>
  </si>
  <si>
    <t>Preset 2</t>
  </si>
  <si>
    <t>Preset 3</t>
  </si>
  <si>
    <t>Preset 4</t>
  </si>
  <si>
    <t>User 1</t>
  </si>
  <si>
    <t>User 2</t>
  </si>
  <si>
    <t>Normal Voice</t>
  </si>
  <si>
    <t>Drum Voice</t>
  </si>
  <si>
    <t>0-63</t>
  </si>
  <si>
    <t>0-31</t>
  </si>
  <si>
    <t>0-15</t>
  </si>
  <si>
    <t>Mixing Voice</t>
  </si>
  <si>
    <t>Can be selected in the Voice Pattern Mode</t>
  </si>
  <si>
    <t>User 1 (internal)</t>
  </si>
  <si>
    <t>User 2 (internal)</t>
  </si>
  <si>
    <t>Change to Performance Mode:</t>
  </si>
  <si>
    <t>Change to Voice Mode:</t>
  </si>
  <si>
    <t>Bank Memory</t>
  </si>
  <si>
    <r>
      <t xml:space="preserve">F0 43 10 7F 00 0A 00 01 </t>
    </r>
    <r>
      <rPr>
        <b/>
        <u/>
        <sz val="11"/>
        <color theme="1"/>
        <rFont val="Calibri"/>
        <family val="2"/>
        <scheme val="minor"/>
      </rPr>
      <t>01</t>
    </r>
    <r>
      <rPr>
        <sz val="11"/>
        <color theme="1"/>
        <rFont val="Calibri"/>
        <family val="2"/>
        <scheme val="minor"/>
      </rPr>
      <t xml:space="preserve"> F7</t>
    </r>
  </si>
  <si>
    <r>
      <t xml:space="preserve">F0 43 10 7F 00 0A 00 01 </t>
    </r>
    <r>
      <rPr>
        <b/>
        <u/>
        <sz val="11"/>
        <color theme="1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 xml:space="preserve"> F7</t>
    </r>
  </si>
  <si>
    <t>Excel Lookup Code</t>
  </si>
  <si>
    <t>Calculated Setlistmaker Midi Preset String</t>
  </si>
  <si>
    <t>Reprogrammed - New Name</t>
  </si>
  <si>
    <t>MSB, LSB, and Range of Program Nos.</t>
  </si>
  <si>
    <t>Program numbers as shown in the synth LCD (and in the Yamaha MO6/8 Data List manual) range from 1-128;  in the MIDI program change string you send to the MO, they have to be transposed down 1, to 0-127 (as shown in the above table), for the instrument to change to the correct program</t>
  </si>
  <si>
    <t>Desired Program</t>
  </si>
  <si>
    <t>Send/Import this MIDI String to Setlistmaker</t>
  </si>
  <si>
    <t>In the "Patches" sheet:</t>
  </si>
  <si>
    <t>In the "Codes" sheet</t>
  </si>
  <si>
    <t>In the "OUTPUT" sheet</t>
  </si>
  <si>
    <t>You specify what you want to be sent as follows</t>
  </si>
  <si>
    <t xml:space="preserve">Col C:  </t>
  </si>
  <si>
    <t>Save as a text file</t>
  </si>
  <si>
    <t>The information for the NAME is a concatenation of abbreviations of the Patch Type, Bank, and Program# separated by colons, plus the patch name</t>
  </si>
  <si>
    <t>The MSB, LSB, and Program number are next, formatted as required by Setlistmaker</t>
  </si>
  <si>
    <t>Then import per Setlistmaker instructions</t>
  </si>
  <si>
    <t>Read this all the way through first.  The 15 minutes you take to do this will hopefully save you hours and also a whole bunch of grief.</t>
  </si>
  <si>
    <t>You also should have a good working knowledge of Setlistmaker</t>
  </si>
  <si>
    <t>Enables you to specify which patch program changes are used as rows in the Setlistmaker import file</t>
  </si>
  <si>
    <t>The data structure of this command string contains some arbitrary decisions that you can edit if you like.  Setlistmaker fields are in CAPS:</t>
  </si>
  <si>
    <t>To create the Setlistmaker import file</t>
  </si>
  <si>
    <t>Copy Col E of "Output" and paste-as-text into a text editor or word processor.</t>
  </si>
  <si>
    <t>It is also very helpful to have a t least a rudimentary knowledge of MIDI</t>
  </si>
  <si>
    <t>IT IS ASSUMED THAT THIS IS NOT YOUR FIRST RODEO WITH EXCEL.  You don't need to be a guru, but you need some degree of saavy to use this workbook, or to modify it to suit your specific needs.</t>
  </si>
  <si>
    <t>IT IS ALSO ASSUMED THAT YOU HAVE FAMILIARITY WITH THE MO6/8 DAW</t>
  </si>
  <si>
    <t>Details: Here's specifically what is in each column of the various sheets, and how its used, or how you use them</t>
  </si>
  <si>
    <r>
      <t xml:space="preserve">A copy of the </t>
    </r>
    <r>
      <rPr>
        <i/>
        <sz val="11"/>
        <color theme="1"/>
        <rFont val="Calibri"/>
        <family val="2"/>
        <scheme val="minor"/>
      </rPr>
      <t>Performance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Voice</t>
    </r>
    <r>
      <rPr>
        <sz val="11"/>
        <color theme="1"/>
        <rFont val="Calibri"/>
        <family val="2"/>
        <scheme val="minor"/>
      </rPr>
      <t xml:space="preserve"> data tables taken from the Yamaha MO6/MO8 Data List manual, plus some additional data.</t>
    </r>
  </si>
  <si>
    <t>Contains:</t>
  </si>
  <si>
    <t>If you need more rows, simply copy/paste Col A-E and change the data in Col A-C to match the desired row in "Patches".  Fewer rows, simply delete</t>
  </si>
  <si>
    <t>This is so you can easily cross reference the patch used on the MO for each song directly from within Setlistmaker, not just by the patch name</t>
  </si>
  <si>
    <t>The name of the DEVICE is pulled from the "Codes" sheet.  Change this to whatever you want to call it in Setlistmaker</t>
  </si>
  <si>
    <t>If Col A="Voice", then enter the Grp Nbr from "Patches"</t>
  </si>
  <si>
    <r>
      <t xml:space="preserve">If Col A="Perf", then enter the Program# from "Patches" (because </t>
    </r>
    <r>
      <rPr>
        <i/>
        <sz val="11"/>
        <color theme="1"/>
        <rFont val="Calibri"/>
        <family val="2"/>
        <scheme val="minor"/>
      </rPr>
      <t>Performances</t>
    </r>
    <r>
      <rPr>
        <sz val="11"/>
        <color theme="1"/>
        <rFont val="Calibri"/>
        <family val="2"/>
        <scheme val="minor"/>
      </rPr>
      <t xml:space="preserve"> have no Group Number)</t>
    </r>
  </si>
  <si>
    <t>Use Find/Replace to remove the double quotes at the beginning and end of each row (Notepad and WORD both insert double quotes)</t>
  </si>
  <si>
    <t>The calculated MIDI Preset rows to be imported into Setlistmaker</t>
  </si>
  <si>
    <t>The Raw Midi Command is next; switches the MO to Voice or Performance mode before executing the MIDI Preset string.  Required for the MO.  From Codes</t>
  </si>
  <si>
    <t>Make sure you configure Setlistmaker to execute the Raw MIDI command BEFORE the MIDI Preset command</t>
  </si>
  <si>
    <t>It is virtually eliminates manual lookup of the MIDI parameters from the manual, and errors associated manual data entry of this information into Setlistmaker</t>
  </si>
  <si>
    <t>This workbook enables you to build a Setlistmaker MIDI import file using data from the Yamaha MO6/8 Data List manual</t>
  </si>
  <si>
    <t>At a summary level, the basic operational process is:</t>
  </si>
  <si>
    <t xml:space="preserve">In the "OUTPUT" sheet, enter which Voice and/or Performance patches you want to send Setlistmaker MIDI Preset rows.  </t>
  </si>
  <si>
    <t>You then copy the cells from the column in "OUTPUT" that has the MIDI Preset commands, paste into an editor of your choosing, and then import into Setlistmaker.</t>
  </si>
  <si>
    <r>
      <t xml:space="preserve">Rows with the MIDI Preset commands have already been built for all the </t>
    </r>
    <r>
      <rPr>
        <i/>
        <sz val="11"/>
        <color theme="1"/>
        <rFont val="Calibri"/>
        <family val="2"/>
        <scheme val="minor"/>
      </rPr>
      <t>Voice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Performance</t>
    </r>
    <r>
      <rPr>
        <sz val="11"/>
        <color theme="1"/>
        <rFont val="Calibri"/>
        <family val="2"/>
        <scheme val="minor"/>
      </rPr>
      <t xml:space="preserve"> patches in the MO6/8, and are stored in the "Patches" sheet</t>
    </r>
  </si>
  <si>
    <t>An Excel vlookup function in "OUTPUT" looks up the proper MIDI Preset data from "Patches" and puts them in OUTPUT.</t>
  </si>
  <si>
    <t>The workbook comes with some names in this column as a representative example.  At a minimum, you shoud delete that data</t>
  </si>
  <si>
    <t>Col A:</t>
  </si>
  <si>
    <t>Col B:</t>
  </si>
  <si>
    <t xml:space="preserve">Col C: </t>
  </si>
  <si>
    <t>Col D:</t>
  </si>
  <si>
    <t>Col E/F/G:</t>
  </si>
  <si>
    <t>Col H/I/J:</t>
  </si>
  <si>
    <t>Col K/L/M:</t>
  </si>
  <si>
    <t>Col N:</t>
  </si>
  <si>
    <t>Hidden.  Contains a created lookup code used by vlookup in the OUPUT table.</t>
  </si>
  <si>
    <r>
      <t xml:space="preserve">Patch Type.  "Perf" for </t>
    </r>
    <r>
      <rPr>
        <i/>
        <sz val="11"/>
        <color theme="1"/>
        <rFont val="Calibri"/>
        <family val="2"/>
        <scheme val="minor"/>
      </rPr>
      <t>Performance</t>
    </r>
    <r>
      <rPr>
        <sz val="11"/>
        <color theme="1"/>
        <rFont val="Calibri"/>
        <family val="2"/>
        <scheme val="minor"/>
      </rPr>
      <t xml:space="preserve"> patches and "Voice" for V</t>
    </r>
    <r>
      <rPr>
        <i/>
        <sz val="11"/>
        <color theme="1"/>
        <rFont val="Calibri"/>
        <family val="2"/>
        <scheme val="minor"/>
      </rPr>
      <t>oice</t>
    </r>
    <r>
      <rPr>
        <sz val="11"/>
        <color theme="1"/>
        <rFont val="Calibri"/>
        <family val="2"/>
        <scheme val="minor"/>
      </rPr>
      <t xml:space="preserve"> patches</t>
    </r>
  </si>
  <si>
    <t>Bank.  The Bank name from the Data List manual</t>
  </si>
  <si>
    <t>Grp Nbr.  The alphanumeric code used within each bank for the patch, taken from the Data List manual</t>
  </si>
  <si>
    <t>The MSB, LSB, and Program# sent to the MO to change the program.  Decimal notation.  From the Data List manual</t>
  </si>
  <si>
    <t>Col E/F/G in hexadecimal notation.  Not used in this workbook, for reference</t>
  </si>
  <si>
    <t>The patch name, category and sub category - from the Data List manual</t>
  </si>
  <si>
    <t>Builds the row for the MIDI Preset entry for import into Setlistmaker, in the format required.</t>
  </si>
  <si>
    <t>Replacement Name.  If you've want something other than the Yamaha-supplied patch name for the MIDI Preset NAME in Setlistmaker, put it here.</t>
  </si>
  <si>
    <t>Col O:</t>
  </si>
  <si>
    <t>COL A/B:</t>
  </si>
  <si>
    <r>
      <t xml:space="preserve">Contain data used in the "Patches" sheet above, specifically, the NAME, and the Raw MIDI commands needed to switch to </t>
    </r>
    <r>
      <rPr>
        <i/>
        <sz val="11"/>
        <color theme="1"/>
        <rFont val="Calibri"/>
        <family val="2"/>
        <scheme val="minor"/>
      </rPr>
      <t>Voice</t>
    </r>
    <r>
      <rPr>
        <sz val="11"/>
        <color theme="1"/>
        <rFont val="Calibri"/>
        <family val="2"/>
        <scheme val="minor"/>
      </rPr>
      <t xml:space="preserve"> or </t>
    </r>
    <r>
      <rPr>
        <i/>
        <sz val="11"/>
        <color theme="1"/>
        <rFont val="Calibri"/>
        <family val="2"/>
        <scheme val="minor"/>
      </rPr>
      <t>Perfomance</t>
    </r>
    <r>
      <rPr>
        <sz val="11"/>
        <color theme="1"/>
        <rFont val="Calibri"/>
        <family val="2"/>
        <scheme val="minor"/>
      </rPr>
      <t xml:space="preserve"> mode as needed</t>
    </r>
  </si>
  <si>
    <t>A table showing the range of values for the various patches in the MO.  Taken from the Data List Manual.  Reference only, not used</t>
  </si>
  <si>
    <t>COL D/K:</t>
  </si>
  <si>
    <t>Enter "Voice" or "Perf"</t>
  </si>
  <si>
    <t>Enter the Bank name as it appears in the "Patches" sheet</t>
  </si>
  <si>
    <t xml:space="preserve">Col A: </t>
  </si>
  <si>
    <t>Hidden.  A created index code used to vlookup the row in "Patches" (by matching Col A in "Patches"), and retrieve the corresponding MIDI Preset string</t>
  </si>
  <si>
    <t>Contains the Setlistmaker MIDI Preset String vlookup'd from Col N of "Patches"</t>
  </si>
  <si>
    <t>Col E:</t>
  </si>
  <si>
    <t>None of the cells in this workbook are protected</t>
  </si>
  <si>
    <t>Limitations and assumptions:</t>
  </si>
  <si>
    <t>If you don’t have those skills, find someone who does, if only to answer questions</t>
  </si>
  <si>
    <r>
      <t xml:space="preserve">The scope of this workbook are the </t>
    </r>
    <r>
      <rPr>
        <i/>
        <sz val="11"/>
        <color theme="1"/>
        <rFont val="Calibri"/>
        <family val="2"/>
        <scheme val="minor"/>
      </rPr>
      <t>Voice</t>
    </r>
    <r>
      <rPr>
        <sz val="11"/>
        <color theme="1"/>
        <rFont val="Calibri"/>
        <family val="2"/>
        <scheme val="minor"/>
      </rPr>
      <t xml:space="preserve"> and </t>
    </r>
    <r>
      <rPr>
        <i/>
        <sz val="11"/>
        <color theme="1"/>
        <rFont val="Calibri"/>
        <family val="2"/>
        <scheme val="minor"/>
      </rPr>
      <t>Performance</t>
    </r>
    <r>
      <rPr>
        <sz val="11"/>
        <color theme="1"/>
        <rFont val="Calibri"/>
        <family val="2"/>
        <scheme val="minor"/>
      </rPr>
      <t xml:space="preserve"> patches of the Yamaha MO6/8 only.  It should be easily modifiable for other DAWs, expecially other Motif models</t>
    </r>
  </si>
  <si>
    <t>Disclaimer: There is NO guarentee that this workbook is error free, nor that it is complete.  Nada, nothing…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</si>
</sst>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auto="1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/>
    <xf numFmtId="0" fontId="5" fillId="2" borderId="25" xfId="0" applyFont="1" applyFill="1" applyBorder="1"/>
    <xf numFmtId="164" fontId="0" fillId="0" borderId="1" xfId="0" applyNumberFormat="1" applyBorder="1"/>
    <xf numFmtId="0" fontId="0" fillId="0" borderId="20" xfId="0" applyBorder="1"/>
    <xf numFmtId="165" fontId="5" fillId="2" borderId="27" xfId="0" applyNumberFormat="1" applyFont="1" applyFill="1" applyBorder="1" applyAlignment="1">
      <alignment horizontal="center"/>
    </xf>
    <xf numFmtId="164" fontId="5" fillId="2" borderId="27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5" fillId="2" borderId="29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16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0" xfId="0" applyBorder="1"/>
    <xf numFmtId="0" fontId="0" fillId="0" borderId="36" xfId="0" applyBorder="1"/>
    <xf numFmtId="0" fontId="5" fillId="2" borderId="24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5" fillId="2" borderId="21" xfId="0" applyFont="1" applyFill="1" applyBorder="1" applyAlignment="1">
      <alignment horizontal="center" wrapText="1"/>
    </xf>
    <xf numFmtId="0" fontId="5" fillId="2" borderId="26" xfId="0" applyFont="1" applyFill="1" applyBorder="1" applyAlignment="1">
      <alignment horizontal="center" wrapText="1"/>
    </xf>
    <xf numFmtId="0" fontId="5" fillId="2" borderId="22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wrapText="1"/>
    </xf>
    <xf numFmtId="0" fontId="5" fillId="2" borderId="27" xfId="0" applyFont="1" applyFill="1" applyBorder="1" applyAlignment="1">
      <alignment horizontal="center" wrapText="1"/>
    </xf>
    <xf numFmtId="165" fontId="5" fillId="2" borderId="22" xfId="0" applyNumberFormat="1" applyFont="1" applyFill="1" applyBorder="1" applyAlignment="1">
      <alignment horizontal="center"/>
    </xf>
    <xf numFmtId="164" fontId="5" fillId="2" borderId="22" xfId="0" applyNumberFormat="1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13" xfId="0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72"/>
  <sheetViews>
    <sheetView showGridLines="0" tabSelected="1" zoomScale="85" zoomScaleNormal="85" workbookViewId="0">
      <selection activeCell="A19" sqref="A19"/>
    </sheetView>
  </sheetViews>
  <sheetFormatPr defaultRowHeight="14.5" x14ac:dyDescent="0.35"/>
  <cols>
    <col min="1" max="1" width="5" customWidth="1"/>
    <col min="2" max="2" width="4.36328125" customWidth="1"/>
    <col min="3" max="3" width="10.1796875" customWidth="1"/>
    <col min="4" max="4" width="4.26953125" customWidth="1"/>
  </cols>
  <sheetData>
    <row r="2" spans="1:1" x14ac:dyDescent="0.35">
      <c r="A2" s="29" t="s">
        <v>1437</v>
      </c>
    </row>
    <row r="3" spans="1:1" x14ac:dyDescent="0.35">
      <c r="A3" s="29"/>
    </row>
    <row r="4" spans="1:1" ht="16" customHeight="1" x14ac:dyDescent="0.35">
      <c r="A4" t="s">
        <v>1459</v>
      </c>
    </row>
    <row r="5" spans="1:1" ht="16" customHeight="1" x14ac:dyDescent="0.35">
      <c r="A5" t="s">
        <v>1458</v>
      </c>
    </row>
    <row r="6" spans="1:1" ht="16" customHeight="1" x14ac:dyDescent="0.35"/>
    <row r="7" spans="1:1" ht="16" customHeight="1" x14ac:dyDescent="0.35">
      <c r="A7" s="31" t="s">
        <v>1495</v>
      </c>
    </row>
    <row r="8" spans="1:1" ht="16" customHeight="1" x14ac:dyDescent="0.35">
      <c r="A8" t="s">
        <v>1497</v>
      </c>
    </row>
    <row r="9" spans="1:1" ht="16" customHeight="1" x14ac:dyDescent="0.35">
      <c r="A9" t="s">
        <v>1444</v>
      </c>
    </row>
    <row r="10" spans="1:1" ht="16" customHeight="1" x14ac:dyDescent="0.35">
      <c r="A10" t="s">
        <v>1438</v>
      </c>
    </row>
    <row r="11" spans="1:1" x14ac:dyDescent="0.35">
      <c r="A11" t="s">
        <v>1443</v>
      </c>
    </row>
    <row r="12" spans="1:1" ht="16" customHeight="1" x14ac:dyDescent="0.35">
      <c r="A12" t="s">
        <v>1496</v>
      </c>
    </row>
    <row r="13" spans="1:1" ht="16" customHeight="1" x14ac:dyDescent="0.35">
      <c r="A13" t="s">
        <v>1445</v>
      </c>
    </row>
    <row r="14" spans="1:1" ht="16" customHeight="1" x14ac:dyDescent="0.35">
      <c r="A14" t="s">
        <v>1494</v>
      </c>
    </row>
    <row r="15" spans="1:1" ht="16" customHeight="1" x14ac:dyDescent="0.35">
      <c r="A15" t="s">
        <v>1457</v>
      </c>
    </row>
    <row r="16" spans="1:1" ht="16" customHeight="1" x14ac:dyDescent="0.35">
      <c r="A16" t="s">
        <v>1498</v>
      </c>
    </row>
    <row r="17" spans="1:21" ht="16" customHeight="1" x14ac:dyDescent="0.35"/>
    <row r="18" spans="1:21" s="39" customFormat="1" ht="16" customHeight="1" thickBot="1" x14ac:dyDescent="0.4">
      <c r="A18" s="78" t="s">
        <v>1460</v>
      </c>
    </row>
    <row r="19" spans="1:21" x14ac:dyDescent="0.35">
      <c r="B19" s="32" t="s">
        <v>1461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4"/>
    </row>
    <row r="20" spans="1:21" x14ac:dyDescent="0.35">
      <c r="B20" s="38" t="s">
        <v>1463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40"/>
    </row>
    <row r="21" spans="1:21" x14ac:dyDescent="0.35">
      <c r="B21" s="38" t="s">
        <v>1464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40"/>
    </row>
    <row r="22" spans="1:21" ht="15" thickBot="1" x14ac:dyDescent="0.4">
      <c r="B22" s="35" t="s">
        <v>1462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7"/>
    </row>
    <row r="25" spans="1:21" x14ac:dyDescent="0.35">
      <c r="A25" s="30" t="s">
        <v>1446</v>
      </c>
    </row>
    <row r="26" spans="1:21" x14ac:dyDescent="0.35">
      <c r="A26" s="30"/>
    </row>
    <row r="27" spans="1:21" x14ac:dyDescent="0.35">
      <c r="A27" s="31" t="s">
        <v>1428</v>
      </c>
    </row>
    <row r="28" spans="1:21" x14ac:dyDescent="0.35">
      <c r="B28" t="s">
        <v>1448</v>
      </c>
    </row>
    <row r="29" spans="1:21" x14ac:dyDescent="0.35">
      <c r="C29" t="s">
        <v>1447</v>
      </c>
    </row>
    <row r="30" spans="1:21" ht="15" thickBot="1" x14ac:dyDescent="0.4">
      <c r="C30" t="s">
        <v>1455</v>
      </c>
    </row>
    <row r="31" spans="1:21" x14ac:dyDescent="0.35">
      <c r="C31" s="75" t="s">
        <v>1466</v>
      </c>
      <c r="D31" s="32" t="s">
        <v>1474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4"/>
    </row>
    <row r="32" spans="1:21" x14ac:dyDescent="0.35">
      <c r="C32" s="76" t="s">
        <v>1467</v>
      </c>
      <c r="D32" s="38" t="s">
        <v>1475</v>
      </c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40"/>
    </row>
    <row r="33" spans="3:21" x14ac:dyDescent="0.35">
      <c r="C33" s="76" t="s">
        <v>1468</v>
      </c>
      <c r="D33" s="38" t="s">
        <v>1476</v>
      </c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40"/>
    </row>
    <row r="34" spans="3:21" x14ac:dyDescent="0.35">
      <c r="C34" s="76" t="s">
        <v>1469</v>
      </c>
      <c r="D34" s="38" t="s">
        <v>1477</v>
      </c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40"/>
    </row>
    <row r="35" spans="3:21" x14ac:dyDescent="0.35">
      <c r="C35" s="76" t="s">
        <v>1470</v>
      </c>
      <c r="D35" s="38" t="s">
        <v>1478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40"/>
    </row>
    <row r="36" spans="3:21" x14ac:dyDescent="0.35">
      <c r="C36" s="76" t="s">
        <v>1471</v>
      </c>
      <c r="D36" s="38" t="s">
        <v>1479</v>
      </c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40"/>
    </row>
    <row r="37" spans="3:21" x14ac:dyDescent="0.35">
      <c r="C37" s="76" t="s">
        <v>1472</v>
      </c>
      <c r="D37" s="38" t="s">
        <v>1480</v>
      </c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40"/>
    </row>
    <row r="38" spans="3:21" x14ac:dyDescent="0.35">
      <c r="C38" s="76" t="s">
        <v>1473</v>
      </c>
      <c r="D38" s="38" t="s">
        <v>1481</v>
      </c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40"/>
    </row>
    <row r="39" spans="3:21" x14ac:dyDescent="0.35">
      <c r="C39" s="76"/>
      <c r="D39" s="38" t="s">
        <v>1440</v>
      </c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40"/>
    </row>
    <row r="40" spans="3:21" x14ac:dyDescent="0.35">
      <c r="C40" s="76"/>
      <c r="D40" s="38"/>
      <c r="E40" s="39" t="s">
        <v>1434</v>
      </c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40"/>
    </row>
    <row r="41" spans="3:21" x14ac:dyDescent="0.35">
      <c r="C41" s="76"/>
      <c r="D41" s="38"/>
      <c r="E41" s="39" t="s">
        <v>1450</v>
      </c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40"/>
    </row>
    <row r="42" spans="3:21" x14ac:dyDescent="0.35">
      <c r="C42" s="76"/>
      <c r="D42" s="38"/>
      <c r="E42" s="39" t="s">
        <v>1451</v>
      </c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40"/>
    </row>
    <row r="43" spans="3:21" x14ac:dyDescent="0.35">
      <c r="C43" s="76"/>
      <c r="D43" s="38"/>
      <c r="E43" s="39" t="s">
        <v>1435</v>
      </c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40"/>
    </row>
    <row r="44" spans="3:21" x14ac:dyDescent="0.35">
      <c r="C44" s="76"/>
      <c r="D44" s="38"/>
      <c r="E44" s="39" t="s">
        <v>1456</v>
      </c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40"/>
    </row>
    <row r="45" spans="3:21" x14ac:dyDescent="0.35">
      <c r="C45" s="76" t="s">
        <v>1483</v>
      </c>
      <c r="D45" s="38" t="s">
        <v>1482</v>
      </c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40"/>
    </row>
    <row r="46" spans="3:21" ht="15" thickBot="1" x14ac:dyDescent="0.4">
      <c r="C46" s="77"/>
      <c r="D46" s="35" t="s">
        <v>1465</v>
      </c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7"/>
    </row>
    <row r="49" spans="1:21" ht="15" thickBot="1" x14ac:dyDescent="0.4">
      <c r="A49" s="31" t="s">
        <v>1429</v>
      </c>
    </row>
    <row r="50" spans="1:21" x14ac:dyDescent="0.35">
      <c r="C50" s="32" t="s">
        <v>1484</v>
      </c>
      <c r="D50" s="32" t="s">
        <v>1485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4"/>
    </row>
    <row r="51" spans="1:21" ht="15" thickBot="1" x14ac:dyDescent="0.4">
      <c r="C51" s="35" t="s">
        <v>1487</v>
      </c>
      <c r="D51" s="35" t="s">
        <v>1486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7"/>
    </row>
    <row r="52" spans="1:21" x14ac:dyDescent="0.35"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</row>
    <row r="54" spans="1:21" x14ac:dyDescent="0.35">
      <c r="A54" s="31" t="s">
        <v>1430</v>
      </c>
    </row>
    <row r="55" spans="1:21" x14ac:dyDescent="0.35">
      <c r="C55" s="39" t="s">
        <v>1439</v>
      </c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</row>
    <row r="56" spans="1:21" ht="15" thickBot="1" x14ac:dyDescent="0.4">
      <c r="C56" s="39" t="s">
        <v>1431</v>
      </c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</row>
    <row r="57" spans="1:21" x14ac:dyDescent="0.35">
      <c r="C57" s="75" t="s">
        <v>1490</v>
      </c>
      <c r="D57" s="32" t="s">
        <v>1488</v>
      </c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4"/>
    </row>
    <row r="58" spans="1:21" x14ac:dyDescent="0.35">
      <c r="C58" s="76" t="s">
        <v>1467</v>
      </c>
      <c r="D58" s="38" t="s">
        <v>1489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40"/>
    </row>
    <row r="59" spans="1:21" x14ac:dyDescent="0.35">
      <c r="C59" s="76" t="s">
        <v>1432</v>
      </c>
      <c r="D59" s="38" t="s">
        <v>1452</v>
      </c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40"/>
    </row>
    <row r="60" spans="1:21" x14ac:dyDescent="0.35">
      <c r="C60" s="76"/>
      <c r="D60" s="38" t="s">
        <v>1453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40"/>
    </row>
    <row r="61" spans="1:21" x14ac:dyDescent="0.35">
      <c r="C61" s="76" t="s">
        <v>1469</v>
      </c>
      <c r="D61" s="38" t="s">
        <v>1491</v>
      </c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40"/>
    </row>
    <row r="62" spans="1:21" ht="15" thickBot="1" x14ac:dyDescent="0.4">
      <c r="C62" s="77" t="s">
        <v>1493</v>
      </c>
      <c r="D62" s="35" t="s">
        <v>1492</v>
      </c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7"/>
    </row>
    <row r="63" spans="1:21" x14ac:dyDescent="0.35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</row>
    <row r="64" spans="1:21" x14ac:dyDescent="0.35">
      <c r="C64" s="39" t="s">
        <v>1449</v>
      </c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</row>
    <row r="66" spans="1:3" x14ac:dyDescent="0.35">
      <c r="A66" s="30" t="s">
        <v>1441</v>
      </c>
    </row>
    <row r="67" spans="1:3" x14ac:dyDescent="0.35">
      <c r="C67" t="s">
        <v>1442</v>
      </c>
    </row>
    <row r="68" spans="1:3" x14ac:dyDescent="0.35">
      <c r="C68" t="s">
        <v>1454</v>
      </c>
    </row>
    <row r="69" spans="1:3" x14ac:dyDescent="0.35">
      <c r="C69" t="s">
        <v>1433</v>
      </c>
    </row>
    <row r="72" spans="1:3" x14ac:dyDescent="0.35">
      <c r="A72" s="30" t="s">
        <v>1436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pane ySplit="1" topLeftCell="A29" activePane="bottomLeft" state="frozen"/>
      <selection pane="bottomLeft" activeCell="A47" sqref="A47"/>
    </sheetView>
  </sheetViews>
  <sheetFormatPr defaultRowHeight="14.5" x14ac:dyDescent="0.35"/>
  <cols>
    <col min="1" max="1" width="5.26953125" bestFit="1" customWidth="1"/>
    <col min="2" max="2" width="5.6328125" bestFit="1" customWidth="1"/>
    <col min="3" max="3" width="4.08984375" bestFit="1" customWidth="1"/>
    <col min="4" max="4" width="12.26953125" hidden="1" customWidth="1"/>
    <col min="5" max="5" width="98.08984375" style="20" bestFit="1" customWidth="1"/>
  </cols>
  <sheetData>
    <row r="1" spans="1:5" x14ac:dyDescent="0.35">
      <c r="A1" s="41" t="s">
        <v>1426</v>
      </c>
      <c r="B1" s="42"/>
      <c r="C1" s="42"/>
      <c r="D1" s="21"/>
      <c r="E1" s="28" t="s">
        <v>1427</v>
      </c>
    </row>
    <row r="2" spans="1:5" x14ac:dyDescent="0.35">
      <c r="A2" s="20" t="s">
        <v>241</v>
      </c>
      <c r="B2" s="20" t="s">
        <v>872</v>
      </c>
      <c r="C2" s="22" t="s">
        <v>0</v>
      </c>
      <c r="D2" s="20" t="str">
        <f t="shared" ref="D2:D30" si="0">CONCATENATE(A2,B2,TEXT(C2,"000"))</f>
        <v>VoiceGMA01</v>
      </c>
      <c r="E2" s="20" t="str">
        <f>VLOOKUP(D2,Patches!$A$3:$N$1154,14)</f>
        <v>V:GM:000:ConcertGnd	Yamaha MO8|00|00|000	Yamaha MO8	F0 43 10 7F 00 0A 00 01 01 F7</v>
      </c>
    </row>
    <row r="3" spans="1:5" x14ac:dyDescent="0.35">
      <c r="A3" s="20" t="s">
        <v>241</v>
      </c>
      <c r="B3" s="20" t="s">
        <v>872</v>
      </c>
      <c r="C3" s="22" t="s">
        <v>3</v>
      </c>
      <c r="D3" s="20" t="str">
        <f t="shared" si="0"/>
        <v>VoiceGMA02</v>
      </c>
      <c r="E3" s="20" t="str">
        <f>VLOOKUP(D3,Patches!$A$3:$N$1154,14)</f>
        <v>V:GM:001:Rock Brite	Yamaha MO8|00|00|001	Yamaha MO8	F0 43 10 7F 00 0A 00 01 01 F7</v>
      </c>
    </row>
    <row r="4" spans="1:5" x14ac:dyDescent="0.35">
      <c r="A4" s="20" t="s">
        <v>241</v>
      </c>
      <c r="B4" s="20" t="s">
        <v>872</v>
      </c>
      <c r="C4" s="22" t="s">
        <v>23</v>
      </c>
      <c r="D4" s="20" t="str">
        <f t="shared" si="0"/>
        <v>VoiceGMA13</v>
      </c>
      <c r="E4" s="20" t="str">
        <f>VLOOKUP(D4,Patches!$A$3:$N$1154,14)</f>
        <v>V:GM:012:Marimba	Yamaha MO8|00|00|012	Yamaha MO8	F0 43 10 7F 00 0A 00 01 01 F7</v>
      </c>
    </row>
    <row r="5" spans="1:5" x14ac:dyDescent="0.35">
      <c r="A5" s="20" t="s">
        <v>241</v>
      </c>
      <c r="B5" s="20" t="s">
        <v>872</v>
      </c>
      <c r="C5" s="22" t="s">
        <v>33</v>
      </c>
      <c r="D5" s="20" t="str">
        <f t="shared" si="0"/>
        <v>VoiceGMB02</v>
      </c>
      <c r="E5" s="20" t="str">
        <f>VLOOKUP(D5,Patches!$A$3:$N$1154,14)</f>
        <v>V:GM:017:Perc Organ	Yamaha MO8|00|00|017	Yamaha MO8	F0 43 10 7F 00 0A 00 01 01 F7</v>
      </c>
    </row>
    <row r="6" spans="1:5" x14ac:dyDescent="0.35">
      <c r="A6" s="20" t="s">
        <v>241</v>
      </c>
      <c r="B6" s="20" t="s">
        <v>872</v>
      </c>
      <c r="C6" s="22" t="s">
        <v>34</v>
      </c>
      <c r="D6" s="20" t="str">
        <f t="shared" si="0"/>
        <v>VoiceGMB03</v>
      </c>
      <c r="E6" s="20" t="str">
        <f>VLOOKUP(D6,Patches!$A$3:$N$1154,14)</f>
        <v>V:GM:018:Rock Organ	Yamaha MO8|00|00|018	Yamaha MO8	F0 43 10 7F 00 0A 00 01 01 F7</v>
      </c>
    </row>
    <row r="7" spans="1:5" x14ac:dyDescent="0.35">
      <c r="A7" s="20" t="s">
        <v>241</v>
      </c>
      <c r="B7" s="20" t="s">
        <v>872</v>
      </c>
      <c r="C7" s="22" t="s">
        <v>75</v>
      </c>
      <c r="D7" s="20" t="str">
        <f t="shared" si="0"/>
        <v>VoiceGMC09</v>
      </c>
      <c r="E7" s="20" t="str">
        <f>VLOOKUP(D7,Patches!$A$3:$N$1154,14)</f>
        <v>V:GM:040:Violin 2	Yamaha MO8|00|00|040	Yamaha MO8	F0 43 10 7F 00 0A 00 01 01 F7</v>
      </c>
    </row>
    <row r="8" spans="1:5" x14ac:dyDescent="0.35">
      <c r="A8" s="20" t="s">
        <v>241</v>
      </c>
      <c r="B8" s="20" t="s">
        <v>872</v>
      </c>
      <c r="C8" s="22" t="s">
        <v>101</v>
      </c>
      <c r="D8" s="20" t="str">
        <f t="shared" si="0"/>
        <v>VoiceGMD09</v>
      </c>
      <c r="E8" s="20" t="str">
        <f>VLOOKUP(D8,Patches!$A$3:$N$1154,14)</f>
        <v>V:GM:056:Trumpet	Yamaha MO8|00|00|056	Yamaha MO8	F0 43 10 7F 00 0A 00 01 01 F7</v>
      </c>
    </row>
    <row r="9" spans="1:5" x14ac:dyDescent="0.35">
      <c r="A9" s="20" t="s">
        <v>241</v>
      </c>
      <c r="B9" s="20" t="s">
        <v>872</v>
      </c>
      <c r="C9" s="22" t="s">
        <v>111</v>
      </c>
      <c r="D9" s="20" t="str">
        <f t="shared" si="0"/>
        <v>VoiceGMD14</v>
      </c>
      <c r="E9" s="20" t="str">
        <f>VLOOKUP(D9,Patches!$A$3:$N$1154,14)</f>
        <v>V:GM:061:Brass Sect	Yamaha MO8|00|00|061	Yamaha MO8	F0 43 10 7F 00 0A 00 01 01 F7</v>
      </c>
    </row>
    <row r="10" spans="1:5" x14ac:dyDescent="0.35">
      <c r="A10" s="20" t="s">
        <v>241</v>
      </c>
      <c r="B10" s="20" t="s">
        <v>872</v>
      </c>
      <c r="C10" s="22" t="s">
        <v>169</v>
      </c>
      <c r="D10" s="20" t="str">
        <f t="shared" si="0"/>
        <v>VoiceGMF11</v>
      </c>
      <c r="E10" s="20" t="str">
        <f>VLOOKUP(D10,Patches!$A$3:$N$1154,14)</f>
        <v>V:GM:090:Poly Synth	Yamaha MO8|00|00|090	Yamaha MO8	F0 43 10 7F 00 0A 00 01 01 F7</v>
      </c>
    </row>
    <row r="11" spans="1:5" x14ac:dyDescent="0.35">
      <c r="A11" s="20" t="s">
        <v>241</v>
      </c>
      <c r="B11" s="20" t="s">
        <v>242</v>
      </c>
      <c r="C11" s="22" t="s">
        <v>0</v>
      </c>
      <c r="D11" s="20" t="str">
        <f t="shared" si="0"/>
        <v>VoicePre1A01</v>
      </c>
      <c r="E11" s="20" t="str">
        <f>VLOOKUP(D11,Patches!$A$3:$N$1154,14)</f>
        <v>V:P1:000:Full Grand	Yamaha MO8|63|00|000	Yamaha MO8	F0 43 10 7F 00 0A 00 01 00 F7</v>
      </c>
    </row>
    <row r="12" spans="1:5" x14ac:dyDescent="0.35">
      <c r="A12" s="20" t="s">
        <v>241</v>
      </c>
      <c r="B12" s="20" t="s">
        <v>242</v>
      </c>
      <c r="C12" s="22" t="s">
        <v>19</v>
      </c>
      <c r="D12" s="20" t="str">
        <f t="shared" si="0"/>
        <v>VoicePre1A11</v>
      </c>
      <c r="E12" s="20" t="str">
        <f>VLOOKUP(D12,Patches!$A$3:$N$1154,14)</f>
        <v>V:P1:010:PianoBack	Yamaha MO8|63|00|010	Yamaha MO8	F0 43 10 7F 00 0A 00 01 00 F7</v>
      </c>
    </row>
    <row r="13" spans="1:5" x14ac:dyDescent="0.35">
      <c r="A13" s="20" t="s">
        <v>241</v>
      </c>
      <c r="B13" s="20" t="s">
        <v>242</v>
      </c>
      <c r="C13" s="22" t="s">
        <v>34</v>
      </c>
      <c r="D13" s="20" t="str">
        <f t="shared" si="0"/>
        <v>VoicePre1B03</v>
      </c>
      <c r="E13" s="20" t="str">
        <f>VLOOKUP(D13,Patches!$A$3:$N$1154,14)</f>
        <v>V:P1:018:Vintage'74	Yamaha MO8|63|00|018	Yamaha MO8	F0 43 10 7F 00 0A 00 01 00 F7</v>
      </c>
    </row>
    <row r="14" spans="1:5" x14ac:dyDescent="0.35">
      <c r="A14" s="20" t="s">
        <v>241</v>
      </c>
      <c r="B14" s="20" t="s">
        <v>242</v>
      </c>
      <c r="C14" s="22" t="s">
        <v>59</v>
      </c>
      <c r="D14" s="20" t="str">
        <f t="shared" si="0"/>
        <v>VoicePre1C01</v>
      </c>
      <c r="E14" s="20" t="str">
        <f>VLOOKUP(D14,Patches!$A$3:$N$1154,14)</f>
        <v>V:P1:032:StereoClav	Yamaha MO8|63|00|032	Yamaha MO8	F0 43 10 7F 00 0A 00 01 00 F7</v>
      </c>
    </row>
    <row r="15" spans="1:5" x14ac:dyDescent="0.35">
      <c r="A15" s="20" t="s">
        <v>241</v>
      </c>
      <c r="B15" s="20" t="s">
        <v>242</v>
      </c>
      <c r="C15" s="22" t="s">
        <v>61</v>
      </c>
      <c r="D15" s="20" t="str">
        <f t="shared" si="0"/>
        <v>VoicePre1C02</v>
      </c>
      <c r="E15" s="20" t="str">
        <f>VLOOKUP(D15,Patches!$A$3:$N$1154,14)</f>
        <v>V:P1:033:HollowClav	Yamaha MO8|63|00|033	Yamaha MO8	F0 43 10 7F 00 0A 00 01 00 F7</v>
      </c>
    </row>
    <row r="16" spans="1:5" x14ac:dyDescent="0.35">
      <c r="A16" s="20" t="s">
        <v>241</v>
      </c>
      <c r="B16" s="20" t="s">
        <v>242</v>
      </c>
      <c r="C16" s="22" t="s">
        <v>100</v>
      </c>
      <c r="D16" s="20" t="str">
        <f t="shared" si="0"/>
        <v>VoicePre1D08</v>
      </c>
      <c r="E16" s="20" t="str">
        <f>VLOOKUP(D16,Patches!$A$3:$N$1154,14)</f>
        <v>V:P1:055:Slow Jam	Yamaha MO8|63|00|055	Yamaha MO8	F0 43 10 7F 00 0A 00 01 00 F7</v>
      </c>
    </row>
    <row r="17" spans="1:5" x14ac:dyDescent="0.35">
      <c r="A17" s="20" t="s">
        <v>241</v>
      </c>
      <c r="B17" s="20" t="s">
        <v>242</v>
      </c>
      <c r="C17" s="22" t="s">
        <v>107</v>
      </c>
      <c r="D17" s="20" t="str">
        <f t="shared" si="0"/>
        <v>VoicePre1D12</v>
      </c>
      <c r="E17" s="20" t="str">
        <f>VLOOKUP(D17,Patches!$A$3:$N$1154,14)</f>
        <v>V:P1:059:Fully	Yamaha MO8|63|00|059	Yamaha MO8	F0 43 10 7F 00 0A 00 01 00 F7</v>
      </c>
    </row>
    <row r="18" spans="1:5" x14ac:dyDescent="0.35">
      <c r="A18" s="20" t="s">
        <v>241</v>
      </c>
      <c r="B18" s="20" t="s">
        <v>242</v>
      </c>
      <c r="C18" s="22" t="s">
        <v>111</v>
      </c>
      <c r="D18" s="20" t="str">
        <f t="shared" si="0"/>
        <v>VoicePre1D14</v>
      </c>
      <c r="E18" s="20" t="str">
        <f>VLOOKUP(D18,Patches!$A$3:$N$1154,14)</f>
        <v>V:P1:061:Crunchy	Yamaha MO8|63|00|061	Yamaha MO8	F0 43 10 7F 00 0A 00 01 00 F7</v>
      </c>
    </row>
    <row r="19" spans="1:5" x14ac:dyDescent="0.35">
      <c r="A19" s="20" t="s">
        <v>241</v>
      </c>
      <c r="B19" s="20" t="s">
        <v>242</v>
      </c>
      <c r="C19" s="22" t="s">
        <v>116</v>
      </c>
      <c r="D19" s="20" t="str">
        <f t="shared" si="0"/>
        <v>VoicePre1E01</v>
      </c>
      <c r="E19" s="20" t="str">
        <f>VLOOKUP(D19,Patches!$A$3:$N$1154,14)</f>
        <v>V:P1:064:1967 Keys	Yamaha MO8|63|00|064	Yamaha MO8	F0 43 10 7F 00 0A 00 01 00 F7</v>
      </c>
    </row>
    <row r="20" spans="1:5" x14ac:dyDescent="0.35">
      <c r="A20" s="20" t="s">
        <v>241</v>
      </c>
      <c r="B20" s="20" t="s">
        <v>242</v>
      </c>
      <c r="C20" s="22" t="s">
        <v>183</v>
      </c>
      <c r="D20" s="20" t="str">
        <f t="shared" si="0"/>
        <v>VoicePre1G02</v>
      </c>
      <c r="E20" s="20" t="str">
        <f>VLOOKUP(D20,Patches!$A$3:$N$1154,14)</f>
        <v>V:P1:097:FingerPBs	Yamaha MO8|63|00|097	Yamaha MO8	F0 43 10 7F 00 0A 00 01 00 F7</v>
      </c>
    </row>
    <row r="21" spans="1:5" x14ac:dyDescent="0.35">
      <c r="A21" s="20" t="s">
        <v>241</v>
      </c>
      <c r="B21" s="20" t="s">
        <v>242</v>
      </c>
      <c r="C21" s="22" t="s">
        <v>223</v>
      </c>
      <c r="D21" s="20" t="str">
        <f t="shared" si="0"/>
        <v>VoicePre1H08</v>
      </c>
      <c r="E21" s="20" t="str">
        <f>VLOOKUP(D21,Patches!$A$3:$N$1154,14)</f>
        <v>V:P1:119:CelloEnsem	Yamaha MO8|63|00|119	Yamaha MO8	F0 43 10 7F 00 0A 00 01 00 F7</v>
      </c>
    </row>
    <row r="22" spans="1:5" x14ac:dyDescent="0.35">
      <c r="A22" s="20" t="s">
        <v>241</v>
      </c>
      <c r="B22" s="20" t="s">
        <v>242</v>
      </c>
      <c r="C22" s="22" t="s">
        <v>230</v>
      </c>
      <c r="D22" s="20" t="str">
        <f t="shared" si="0"/>
        <v>VoicePre1H11</v>
      </c>
      <c r="E22" s="20" t="str">
        <f>VLOOKUP(D22,Patches!$A$3:$N$1154,14)</f>
        <v>V:P1:122:SmallSect	Yamaha MO8|63|00|122	Yamaha MO8	F0 43 10 7F 00 0A 00 01 00 F7</v>
      </c>
    </row>
    <row r="23" spans="1:5" x14ac:dyDescent="0.35">
      <c r="A23" s="20" t="s">
        <v>241</v>
      </c>
      <c r="B23" s="20" t="s">
        <v>293</v>
      </c>
      <c r="C23" s="22" t="s">
        <v>63</v>
      </c>
      <c r="D23" s="20" t="str">
        <f t="shared" si="0"/>
        <v>VoicePre2C03</v>
      </c>
      <c r="E23" s="20" t="str">
        <f>VLOOKUP(D23,Patches!$A$3:$N$1154,14)</f>
        <v>V:P2:034:SaxBigBand	Yamaha MO8|63|01|034	Yamaha MO8	F0 43 10 7F 00 0A 00 01 00 F7</v>
      </c>
    </row>
    <row r="24" spans="1:5" x14ac:dyDescent="0.35">
      <c r="A24" s="20" t="s">
        <v>241</v>
      </c>
      <c r="B24" s="20" t="s">
        <v>293</v>
      </c>
      <c r="C24" s="22" t="s">
        <v>109</v>
      </c>
      <c r="D24" s="20" t="str">
        <f t="shared" si="0"/>
        <v>VoicePre2D13</v>
      </c>
      <c r="E24" s="20" t="str">
        <f>VLOOKUP(D24,Patches!$A$3:$N$1154,14)</f>
        <v>V:P2:060:TootsyHarp	Yamaha MO8|63|01|060	Yamaha MO8	F0 43 10 7F 00 0A 00 01 00 F7</v>
      </c>
    </row>
    <row r="25" spans="1:5" x14ac:dyDescent="0.35">
      <c r="A25" s="20" t="s">
        <v>241</v>
      </c>
      <c r="B25" s="20" t="s">
        <v>293</v>
      </c>
      <c r="C25" s="22" t="s">
        <v>115</v>
      </c>
      <c r="D25" s="20" t="str">
        <f t="shared" si="0"/>
        <v>VoicePre2D16</v>
      </c>
      <c r="E25" s="20" t="str">
        <f>VLOOKUP(D25,Patches!$A$3:$N$1154,14)</f>
        <v>V:P2:063:Kanun	Yamaha MO8|63|01|063	Yamaha MO8	F0 43 10 7F 00 0A 00 01 00 F7</v>
      </c>
    </row>
    <row r="26" spans="1:5" x14ac:dyDescent="0.35">
      <c r="A26" s="20" t="s">
        <v>241</v>
      </c>
      <c r="B26" s="20" t="s">
        <v>293</v>
      </c>
      <c r="C26" s="22" t="s">
        <v>173</v>
      </c>
      <c r="D26" s="20" t="str">
        <f t="shared" si="0"/>
        <v>VoicePre2F13</v>
      </c>
      <c r="E26" s="20" t="str">
        <f>VLOOKUP(D26,Patches!$A$3:$N$1154,14)</f>
        <v>V:P2:092:Voxy Air	Yamaha MO8|63|01|092	Yamaha MO8	F0 43 10 7F 00 0A 00 01 00 F7</v>
      </c>
    </row>
    <row r="27" spans="1:5" x14ac:dyDescent="0.35">
      <c r="A27" s="20" t="s">
        <v>241</v>
      </c>
      <c r="B27" s="20" t="s">
        <v>293</v>
      </c>
      <c r="C27" s="22" t="s">
        <v>202</v>
      </c>
      <c r="D27" s="20" t="str">
        <f t="shared" si="0"/>
        <v>VoicePre2G11</v>
      </c>
      <c r="E27" s="20" t="str">
        <f>VLOOKUP(D27,Patches!$A$3:$N$1154,14)</f>
        <v>V:P2:106:Punch Lead	Yamaha MO8|63|01|106	Yamaha MO8	F0 43 10 7F 00 0A 00 01 00 F7</v>
      </c>
    </row>
    <row r="28" spans="1:5" x14ac:dyDescent="0.35">
      <c r="A28" s="20" t="s">
        <v>241</v>
      </c>
      <c r="B28" s="20" t="s">
        <v>293</v>
      </c>
      <c r="C28" s="22" t="s">
        <v>203</v>
      </c>
      <c r="D28" s="20" t="str">
        <f t="shared" si="0"/>
        <v>VoicePre2G12</v>
      </c>
      <c r="E28" s="20" t="str">
        <f>VLOOKUP(D28,Patches!$A$3:$N$1154,14)</f>
        <v>V:P2:107:Bright Saw	Yamaha MO8|63|01|107	Yamaha MO8	F0 43 10 7F 00 0A 00 01 00 F7</v>
      </c>
    </row>
    <row r="29" spans="1:5" x14ac:dyDescent="0.35">
      <c r="A29" s="20" t="s">
        <v>241</v>
      </c>
      <c r="B29" s="20" t="s">
        <v>293</v>
      </c>
      <c r="C29" s="22" t="s">
        <v>208</v>
      </c>
      <c r="D29" s="20" t="str">
        <f t="shared" si="0"/>
        <v>VoicePre2G15</v>
      </c>
      <c r="E29" s="20" t="str">
        <f>VLOOKUP(D29,Patches!$A$3:$N$1154,14)</f>
        <v>V:P2:110:FunkyPulse	Yamaha MO8|63|01|110	Yamaha MO8	F0 43 10 7F 00 0A 00 01 00 F7</v>
      </c>
    </row>
    <row r="30" spans="1:5" x14ac:dyDescent="0.35">
      <c r="A30" s="20" t="s">
        <v>241</v>
      </c>
      <c r="B30" s="20" t="s">
        <v>353</v>
      </c>
      <c r="C30" s="22" t="s">
        <v>144</v>
      </c>
      <c r="D30" s="20" t="str">
        <f t="shared" si="0"/>
        <v>VoicePre3E14</v>
      </c>
      <c r="E30" s="20" t="str">
        <f>VLOOKUP(D30,Patches!$A$3:$N$1154,14)</f>
        <v>V:P3:077:FaaatDance	Yamaha MO8|63|02|077	Yamaha MO8	F0 43 10 7F 00 0A 00 01 00 F7</v>
      </c>
    </row>
    <row r="31" spans="1:5" x14ac:dyDescent="0.35">
      <c r="A31" s="20" t="s">
        <v>1001</v>
      </c>
      <c r="B31" s="20" t="s">
        <v>545</v>
      </c>
      <c r="C31" s="22">
        <v>1</v>
      </c>
      <c r="D31" s="20" t="str">
        <f>CONCATENATE(A31,B31,TEXT(C31,"000"))</f>
        <v>PerfUser1001</v>
      </c>
      <c r="E31" s="20" t="str">
        <f>VLOOKUP(D31,Patches!$A$3:$N$1154,14)</f>
        <v>P:U1:000:Livin' On A Prayer	Yamaha MO8|63|64|000	Yamaha MO8	F0 43 10 7F 00 0A 00 01 01 F7</v>
      </c>
    </row>
    <row r="32" spans="1:5" x14ac:dyDescent="0.35">
      <c r="A32" s="20" t="s">
        <v>1001</v>
      </c>
      <c r="B32" s="20" t="s">
        <v>545</v>
      </c>
      <c r="C32" s="22">
        <v>2</v>
      </c>
      <c r="D32" s="20" t="str">
        <f t="shared" ref="D32:D47" si="1">CONCATENATE(A32,B32,TEXT(C32,"000"))</f>
        <v>PerfUser1002</v>
      </c>
      <c r="E32" s="20" t="str">
        <f>VLOOKUP(D32,Patches!$A$3:$N$1154,14)</f>
        <v>P:U1:001:Who Says You Can't Go Home	Yamaha MO8|63|64|001	Yamaha MO8	F0 43 10 7F 00 0A 00 01 01 F7</v>
      </c>
    </row>
    <row r="33" spans="1:5" x14ac:dyDescent="0.35">
      <c r="A33" s="20" t="s">
        <v>1001</v>
      </c>
      <c r="B33" s="20" t="s">
        <v>545</v>
      </c>
      <c r="C33" s="22">
        <v>3</v>
      </c>
      <c r="D33" s="20" t="str">
        <f t="shared" si="1"/>
        <v>PerfUser1003</v>
      </c>
      <c r="E33" s="20" t="str">
        <f>VLOOKUP(D33,Patches!$A$3:$N$1154,14)</f>
        <v>P:U1:002:Raise Your Glass	Yamaha MO8|63|64|002	Yamaha MO8	F0 43 10 7F 00 0A 00 01 01 F7</v>
      </c>
    </row>
    <row r="34" spans="1:5" x14ac:dyDescent="0.35">
      <c r="A34" s="20" t="s">
        <v>1001</v>
      </c>
      <c r="B34" s="20" t="s">
        <v>545</v>
      </c>
      <c r="C34" s="22">
        <v>4</v>
      </c>
      <c r="D34" s="20" t="str">
        <f t="shared" si="1"/>
        <v>PerfUser1004</v>
      </c>
      <c r="E34" s="20" t="str">
        <f>VLOOKUP(D34,Patches!$A$3:$N$1154,14)</f>
        <v>P:U1:003:Just Like Heaven	Yamaha MO8|63|64|003	Yamaha MO8	F0 43 10 7F 00 0A 00 01 01 F7</v>
      </c>
    </row>
    <row r="35" spans="1:5" x14ac:dyDescent="0.35">
      <c r="A35" s="20" t="s">
        <v>1001</v>
      </c>
      <c r="B35" s="20" t="s">
        <v>545</v>
      </c>
      <c r="C35" s="22">
        <v>5</v>
      </c>
      <c r="D35" s="20" t="str">
        <f t="shared" si="1"/>
        <v>PerfUser1005</v>
      </c>
      <c r="E35" s="20" t="str">
        <f>VLOOKUP(D35,Patches!$A$3:$N$1154,14)</f>
        <v>P:U1:004:Spiderwebs	Yamaha MO8|63|64|004	Yamaha MO8	F0 43 10 7F 00 0A 00 01 01 F7</v>
      </c>
    </row>
    <row r="36" spans="1:5" x14ac:dyDescent="0.35">
      <c r="A36" s="20" t="s">
        <v>1001</v>
      </c>
      <c r="B36" s="20" t="s">
        <v>545</v>
      </c>
      <c r="C36" s="22">
        <v>6</v>
      </c>
      <c r="D36" s="20" t="str">
        <f t="shared" si="1"/>
        <v>PerfUser1006</v>
      </c>
      <c r="E36" s="20" t="str">
        <f>VLOOKUP(D36,Patches!$A$3:$N$1154,14)</f>
        <v>P:U1:005:Shake Your Body Down	Yamaha MO8|63|64|005	Yamaha MO8	F0 43 10 7F 00 0A 00 01 01 F7</v>
      </c>
    </row>
    <row r="37" spans="1:5" x14ac:dyDescent="0.35">
      <c r="A37" s="20" t="s">
        <v>1001</v>
      </c>
      <c r="B37" s="20" t="s">
        <v>545</v>
      </c>
      <c r="C37" s="22">
        <v>7</v>
      </c>
      <c r="D37" s="20" t="str">
        <f t="shared" si="1"/>
        <v>PerfUser1007</v>
      </c>
      <c r="E37" s="20" t="str">
        <f>VLOOKUP(D37,Patches!$A$3:$N$1154,14)</f>
        <v>P:U1:006:Mercy	Yamaha MO8|63|64|006	Yamaha MO8	F0 43 10 7F 00 0A 00 01 01 F7</v>
      </c>
    </row>
    <row r="38" spans="1:5" x14ac:dyDescent="0.35">
      <c r="A38" s="20" t="s">
        <v>1001</v>
      </c>
      <c r="B38" s="20" t="s">
        <v>545</v>
      </c>
      <c r="C38" s="22">
        <v>8</v>
      </c>
      <c r="D38" s="20" t="str">
        <f t="shared" si="1"/>
        <v>PerfUser1008</v>
      </c>
      <c r="E38" s="20" t="str">
        <f>VLOOKUP(D38,Patches!$A$3:$N$1154,14)</f>
        <v>P:U1:007:My Favorite Mistake	Yamaha MO8|63|64|007	Yamaha MO8	F0 43 10 7F 00 0A 00 01 01 F7</v>
      </c>
    </row>
    <row r="39" spans="1:5" x14ac:dyDescent="0.35">
      <c r="A39" s="20" t="s">
        <v>1001</v>
      </c>
      <c r="B39" s="20" t="s">
        <v>545</v>
      </c>
      <c r="C39" s="22">
        <v>9</v>
      </c>
      <c r="D39" s="20" t="str">
        <f t="shared" si="1"/>
        <v>PerfUser1009</v>
      </c>
      <c r="E39" s="20" t="str">
        <f>VLOOKUP(D39,Patches!$A$3:$N$1154,14)</f>
        <v>P:U1:008:Valerie	Yamaha MO8|63|64|008	Yamaha MO8	F0 43 10 7F 00 0A 00 01 01 F7</v>
      </c>
    </row>
    <row r="40" spans="1:5" x14ac:dyDescent="0.35">
      <c r="A40" s="20" t="s">
        <v>1001</v>
      </c>
      <c r="B40" s="20" t="s">
        <v>545</v>
      </c>
      <c r="C40" s="22">
        <v>10</v>
      </c>
      <c r="D40" s="20" t="str">
        <f t="shared" si="1"/>
        <v>PerfUser1010</v>
      </c>
      <c r="E40" s="20" t="str">
        <f>VLOOKUP(D40,Patches!$A$3:$N$1154,14)</f>
        <v>P:U1:009:Respect	Yamaha MO8|63|64|009	Yamaha MO8	F0 43 10 7F 00 0A 00 01 01 F7</v>
      </c>
    </row>
    <row r="41" spans="1:5" x14ac:dyDescent="0.35">
      <c r="A41" s="20" t="s">
        <v>1001</v>
      </c>
      <c r="B41" s="20" t="s">
        <v>545</v>
      </c>
      <c r="C41" s="22">
        <v>11</v>
      </c>
      <c r="D41" s="20" t="str">
        <f t="shared" si="1"/>
        <v>PerfUser1011</v>
      </c>
      <c r="E41" s="20" t="str">
        <f>VLOOKUP(D41,Patches!$A$3:$N$1154,14)</f>
        <v>P:U1:010:Would I Lie To You	Yamaha MO8|63|64|010	Yamaha MO8	F0 43 10 7F 00 0A 00 01 01 F7</v>
      </c>
    </row>
    <row r="42" spans="1:5" x14ac:dyDescent="0.35">
      <c r="A42" s="20" t="s">
        <v>1001</v>
      </c>
      <c r="B42" s="20" t="s">
        <v>545</v>
      </c>
      <c r="C42" s="22">
        <v>12</v>
      </c>
      <c r="D42" s="20" t="str">
        <f t="shared" si="1"/>
        <v>PerfUser1012</v>
      </c>
      <c r="E42" s="20" t="str">
        <f>VLOOKUP(D42,Patches!$A$3:$N$1154,14)</f>
        <v>P:U1:011:Lady Marmalade	Yamaha MO8|63|64|011	Yamaha MO8	F0 43 10 7F 00 0A 00 01 01 F7</v>
      </c>
    </row>
    <row r="43" spans="1:5" x14ac:dyDescent="0.35">
      <c r="A43" s="20" t="s">
        <v>1001</v>
      </c>
      <c r="B43" s="20" t="s">
        <v>545</v>
      </c>
      <c r="C43" s="22">
        <v>13</v>
      </c>
      <c r="D43" s="20" t="str">
        <f t="shared" si="1"/>
        <v>PerfUser1013</v>
      </c>
      <c r="E43" s="20" t="str">
        <f>VLOOKUP(D43,Patches!$A$3:$N$1154,14)</f>
        <v>P:U1:012:Locked Out Of Haven	Yamaha MO8|63|64|012	Yamaha MO8	F0 43 10 7F 00 0A 00 01 01 F7</v>
      </c>
    </row>
    <row r="44" spans="1:5" x14ac:dyDescent="0.35">
      <c r="A44" s="20" t="s">
        <v>1001</v>
      </c>
      <c r="B44" s="20" t="s">
        <v>545</v>
      </c>
      <c r="C44" s="22">
        <v>14</v>
      </c>
      <c r="D44" s="20" t="str">
        <f t="shared" si="1"/>
        <v>PerfUser1014</v>
      </c>
      <c r="E44" s="20" t="str">
        <f>VLOOKUP(D44,Patches!$A$3:$N$1154,14)</f>
        <v>P:U1:013:All Jacked Up	Yamaha MO8|63|64|013	Yamaha MO8	F0 43 10 7F 00 0A 00 01 01 F7</v>
      </c>
    </row>
    <row r="45" spans="1:5" x14ac:dyDescent="0.35">
      <c r="A45" s="20" t="s">
        <v>1001</v>
      </c>
      <c r="B45" s="20" t="s">
        <v>545</v>
      </c>
      <c r="C45" s="22">
        <v>15</v>
      </c>
      <c r="D45" s="20" t="str">
        <f t="shared" si="1"/>
        <v>PerfUser1015</v>
      </c>
      <c r="E45" s="20" t="str">
        <f>VLOOKUP(D45,Patches!$A$3:$N$1154,14)</f>
        <v>P:U1:014:Ain't It Fun/Brighter Than The Sun	Yamaha MO8|63|64|014	Yamaha MO8	F0 43 10 7F 00 0A 00 01 01 F7</v>
      </c>
    </row>
    <row r="46" spans="1:5" x14ac:dyDescent="0.35">
      <c r="A46" s="20" t="s">
        <v>1001</v>
      </c>
      <c r="B46" s="20" t="s">
        <v>545</v>
      </c>
      <c r="C46" s="22">
        <v>16</v>
      </c>
      <c r="D46" s="20" t="str">
        <f t="shared" si="1"/>
        <v>PerfUser1016</v>
      </c>
      <c r="E46" s="20" t="str">
        <f>VLOOKUP(D46,Patches!$A$3:$N$1154,14)</f>
        <v>P:U1:015:Any Way You Want It	Yamaha MO8|63|64|015	Yamaha MO8	F0 43 10 7F 00 0A 00 01 01 F7</v>
      </c>
    </row>
    <row r="47" spans="1:5" x14ac:dyDescent="0.35">
      <c r="A47" s="20" t="s">
        <v>1001</v>
      </c>
      <c r="B47" s="20" t="s">
        <v>545</v>
      </c>
      <c r="C47" s="22">
        <v>17</v>
      </c>
      <c r="D47" s="20" t="str">
        <f t="shared" si="1"/>
        <v>PerfUser1017</v>
      </c>
      <c r="E47" s="20" t="str">
        <f>VLOOKUP(D47,Patches!$A$3:$N$1154,14)</f>
        <v>P:U1:016:Shake It Off	Yamaha MO8|63|64|016	Yamaha MO8	F0 43 10 7F 00 0A 00 01 01 F7</v>
      </c>
    </row>
    <row r="48" spans="1:5" x14ac:dyDescent="0.35">
      <c r="A48" s="20"/>
      <c r="B48" s="20"/>
      <c r="C48" s="22"/>
      <c r="D48" s="20"/>
    </row>
  </sheetData>
  <sortState ref="C47:C58">
    <sortCondition ref="C18:C29"/>
  </sortState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4"/>
  <sheetViews>
    <sheetView showGridLines="0" topLeftCell="B1" workbookViewId="0">
      <pane ySplit="2" topLeftCell="A3" activePane="bottomLeft" state="frozen"/>
      <selection activeCell="B1" sqref="B1"/>
      <selection pane="bottomLeft" activeCell="B3" sqref="B3"/>
    </sheetView>
  </sheetViews>
  <sheetFormatPr defaultRowHeight="14.5" x14ac:dyDescent="0.35"/>
  <cols>
    <col min="1" max="1" width="13.08984375" hidden="1" customWidth="1"/>
    <col min="2" max="3" width="5.6328125" customWidth="1"/>
    <col min="4" max="4" width="3.90625" customWidth="1"/>
    <col min="5" max="5" width="4.54296875" customWidth="1"/>
    <col min="6" max="6" width="3.6328125" customWidth="1"/>
    <col min="7" max="7" width="4.453125" customWidth="1"/>
    <col min="8" max="8" width="4.54296875" customWidth="1"/>
    <col min="9" max="9" width="3.6328125" customWidth="1"/>
    <col min="10" max="10" width="4.453125" customWidth="1"/>
    <col min="11" max="11" width="12.6328125" customWidth="1"/>
    <col min="12" max="12" width="8.26953125" customWidth="1"/>
    <col min="13" max="13" width="11.36328125" customWidth="1"/>
    <col min="14" max="14" width="76.90625" customWidth="1"/>
    <col min="15" max="15" width="29.453125" bestFit="1" customWidth="1"/>
  </cols>
  <sheetData>
    <row r="1" spans="1:15" ht="14.5" customHeight="1" thickBot="1" x14ac:dyDescent="0.4">
      <c r="A1" s="45" t="s">
        <v>1421</v>
      </c>
      <c r="B1" s="47" t="s">
        <v>868</v>
      </c>
      <c r="C1" s="49" t="s">
        <v>869</v>
      </c>
      <c r="D1" s="51" t="s">
        <v>867</v>
      </c>
      <c r="E1" s="53" t="s">
        <v>544</v>
      </c>
      <c r="F1" s="53"/>
      <c r="G1" s="53"/>
      <c r="H1" s="54" t="s">
        <v>871</v>
      </c>
      <c r="I1" s="54"/>
      <c r="J1" s="54"/>
      <c r="K1" s="49" t="s">
        <v>870</v>
      </c>
      <c r="L1" s="49" t="s">
        <v>297</v>
      </c>
      <c r="M1" s="49" t="s">
        <v>298</v>
      </c>
      <c r="N1" s="55" t="s">
        <v>1422</v>
      </c>
      <c r="O1" s="43" t="s">
        <v>1423</v>
      </c>
    </row>
    <row r="2" spans="1:15" x14ac:dyDescent="0.35">
      <c r="A2" s="46"/>
      <c r="B2" s="48"/>
      <c r="C2" s="50"/>
      <c r="D2" s="52"/>
      <c r="E2" s="24" t="s">
        <v>294</v>
      </c>
      <c r="F2" s="24" t="s">
        <v>295</v>
      </c>
      <c r="G2" s="25" t="s">
        <v>296</v>
      </c>
      <c r="H2" s="24" t="s">
        <v>294</v>
      </c>
      <c r="I2" s="24" t="s">
        <v>295</v>
      </c>
      <c r="J2" s="25" t="s">
        <v>296</v>
      </c>
      <c r="K2" s="50"/>
      <c r="L2" s="50"/>
      <c r="M2" s="50"/>
      <c r="N2" s="56"/>
      <c r="O2" s="44"/>
    </row>
    <row r="3" spans="1:15" x14ac:dyDescent="0.35">
      <c r="A3" s="23" t="str">
        <f t="shared" ref="A3:A66" si="0">CONCATENATE(B3,C3,TEXT(G3,"000"))</f>
        <v>PerfUser1001</v>
      </c>
      <c r="B3" s="3" t="s">
        <v>1001</v>
      </c>
      <c r="C3" s="3" t="s">
        <v>545</v>
      </c>
      <c r="D3" s="3" t="s">
        <v>1256</v>
      </c>
      <c r="E3" s="4">
        <v>63</v>
      </c>
      <c r="F3" s="4">
        <v>64</v>
      </c>
      <c r="G3" s="26">
        <v>1</v>
      </c>
      <c r="H3" s="3" t="s">
        <v>630</v>
      </c>
      <c r="I3" s="3" t="s">
        <v>724</v>
      </c>
      <c r="J3" s="3" t="s">
        <v>632</v>
      </c>
      <c r="K3" s="27" t="s">
        <v>1002</v>
      </c>
      <c r="L3" s="3" t="s">
        <v>399</v>
      </c>
      <c r="M3" s="3" t="s">
        <v>629</v>
      </c>
      <c r="N3" s="20" t="str">
        <f>CONCATENATE(LEFT(B3,1),":",,LEFT(C3,1),RIGHT(C3,1),":",TEXT(G3-1,"000"),":",IF(O3="",K3,O3),CHAR(9),Codes!$B$3,"|",TEXT(E3,"00"),"|",TEXT(F3,"00"),"|",TEXT(G3-1,"000"),CHAR(9),Codes!$B$3,CHAR(9),Codes!$B$4)</f>
        <v>P:U1:000:Livin' On A Prayer	Yamaha MO8|63|64|000	Yamaha MO8	F0 43 10 7F 00 0A 00 01 01 F7</v>
      </c>
      <c r="O3" s="20" t="s">
        <v>1372</v>
      </c>
    </row>
    <row r="4" spans="1:15" x14ac:dyDescent="0.35">
      <c r="A4" s="23" t="str">
        <f t="shared" si="0"/>
        <v>PerfUser1002</v>
      </c>
      <c r="B4" s="3" t="s">
        <v>1001</v>
      </c>
      <c r="C4" s="3" t="s">
        <v>545</v>
      </c>
      <c r="D4" s="3" t="s">
        <v>1256</v>
      </c>
      <c r="E4" s="4">
        <v>63</v>
      </c>
      <c r="F4" s="4">
        <v>64</v>
      </c>
      <c r="G4" s="26">
        <v>2</v>
      </c>
      <c r="H4" s="3" t="s">
        <v>630</v>
      </c>
      <c r="I4" s="3" t="s">
        <v>724</v>
      </c>
      <c r="J4" s="3" t="s">
        <v>634</v>
      </c>
      <c r="K4" s="27" t="s">
        <v>1003</v>
      </c>
      <c r="L4" s="3" t="s">
        <v>399</v>
      </c>
      <c r="M4" s="3" t="s">
        <v>629</v>
      </c>
      <c r="N4" s="20" t="str">
        <f>CONCATENATE(LEFT(B4,1),":",,LEFT(C4,1),RIGHT(C4,1),":",TEXT(G4-1,"000"),":",IF(O4="",K4,O4),CHAR(9),Codes!$B$3,"|",TEXT(E4,"00"),"|",TEXT(F4,"00"),"|",TEXT(G4-1,"000"),CHAR(9),Codes!$B$3,CHAR(9),Codes!$B$4)</f>
        <v>P:U1:001:Who Says You Can't Go Home	Yamaha MO8|63|64|001	Yamaha MO8	F0 43 10 7F 00 0A 00 01 01 F7</v>
      </c>
      <c r="O4" s="20" t="s">
        <v>1386</v>
      </c>
    </row>
    <row r="5" spans="1:15" x14ac:dyDescent="0.35">
      <c r="A5" s="23" t="str">
        <f t="shared" si="0"/>
        <v>PerfUser1003</v>
      </c>
      <c r="B5" s="3" t="s">
        <v>1001</v>
      </c>
      <c r="C5" s="3" t="s">
        <v>545</v>
      </c>
      <c r="D5" s="3" t="s">
        <v>1256</v>
      </c>
      <c r="E5" s="4">
        <v>63</v>
      </c>
      <c r="F5" s="4">
        <v>64</v>
      </c>
      <c r="G5" s="26">
        <v>3</v>
      </c>
      <c r="H5" s="3" t="s">
        <v>630</v>
      </c>
      <c r="I5" s="3" t="s">
        <v>724</v>
      </c>
      <c r="J5" s="3" t="s">
        <v>636</v>
      </c>
      <c r="K5" s="27" t="s">
        <v>1004</v>
      </c>
      <c r="L5" s="3" t="s">
        <v>399</v>
      </c>
      <c r="M5" s="3" t="s">
        <v>1207</v>
      </c>
      <c r="N5" s="20" t="str">
        <f>CONCATENATE(LEFT(B5,1),":",,LEFT(C5,1),RIGHT(C5,1),":",TEXT(G5-1,"000"),":",IF(O5="",K5,O5),CHAR(9),Codes!$B$3,"|",TEXT(E5,"00"),"|",TEXT(F5,"00"),"|",TEXT(G5-1,"000"),CHAR(9),Codes!$B$3,CHAR(9),Codes!$B$4)</f>
        <v>P:U1:002:Raise Your Glass	Yamaha MO8|63|64|002	Yamaha MO8	F0 43 10 7F 00 0A 00 01 01 F7</v>
      </c>
      <c r="O5" s="20" t="s">
        <v>1373</v>
      </c>
    </row>
    <row r="6" spans="1:15" x14ac:dyDescent="0.35">
      <c r="A6" s="23" t="str">
        <f t="shared" si="0"/>
        <v>PerfUser1004</v>
      </c>
      <c r="B6" s="3" t="s">
        <v>1001</v>
      </c>
      <c r="C6" s="3" t="s">
        <v>545</v>
      </c>
      <c r="D6" s="3" t="s">
        <v>1256</v>
      </c>
      <c r="E6" s="4">
        <v>63</v>
      </c>
      <c r="F6" s="4">
        <v>64</v>
      </c>
      <c r="G6" s="26">
        <v>4</v>
      </c>
      <c r="H6" s="3" t="s">
        <v>630</v>
      </c>
      <c r="I6" s="3" t="s">
        <v>724</v>
      </c>
      <c r="J6" s="3" t="s">
        <v>637</v>
      </c>
      <c r="K6" s="27" t="s">
        <v>1006</v>
      </c>
      <c r="L6" s="3" t="s">
        <v>399</v>
      </c>
      <c r="M6" s="3" t="s">
        <v>1207</v>
      </c>
      <c r="N6" s="20" t="str">
        <f>CONCATENATE(LEFT(B6,1),":",,LEFT(C6,1),RIGHT(C6,1),":",TEXT(G6-1,"000"),":",IF(O6="",K6,O6),CHAR(9),Codes!$B$3,"|",TEXT(E6,"00"),"|",TEXT(F6,"00"),"|",TEXT(G6-1,"000"),CHAR(9),Codes!$B$3,CHAR(9),Codes!$B$4)</f>
        <v>P:U1:003:Just Like Heaven	Yamaha MO8|63|64|003	Yamaha MO8	F0 43 10 7F 00 0A 00 01 01 F7</v>
      </c>
      <c r="O6" s="20" t="s">
        <v>1374</v>
      </c>
    </row>
    <row r="7" spans="1:15" x14ac:dyDescent="0.35">
      <c r="A7" s="23" t="str">
        <f t="shared" si="0"/>
        <v>PerfUser1005</v>
      </c>
      <c r="B7" s="3" t="s">
        <v>1001</v>
      </c>
      <c r="C7" s="3" t="s">
        <v>545</v>
      </c>
      <c r="D7" s="3" t="s">
        <v>1256</v>
      </c>
      <c r="E7" s="4">
        <v>63</v>
      </c>
      <c r="F7" s="4">
        <v>64</v>
      </c>
      <c r="G7" s="26">
        <v>5</v>
      </c>
      <c r="H7" s="3" t="s">
        <v>630</v>
      </c>
      <c r="I7" s="3" t="s">
        <v>724</v>
      </c>
      <c r="J7" s="3" t="s">
        <v>639</v>
      </c>
      <c r="K7" s="27" t="s">
        <v>1208</v>
      </c>
      <c r="L7" s="3" t="s">
        <v>399</v>
      </c>
      <c r="M7" s="3" t="s">
        <v>629</v>
      </c>
      <c r="N7" s="20" t="str">
        <f>CONCATENATE(LEFT(B7,1),":",,LEFT(C7,1),RIGHT(C7,1),":",TEXT(G7-1,"000"),":",IF(O7="",K7,O7),CHAR(9),Codes!$B$3,"|",TEXT(E7,"00"),"|",TEXT(F7,"00"),"|",TEXT(G7-1,"000"),CHAR(9),Codes!$B$3,CHAR(9),Codes!$B$4)</f>
        <v>P:U1:004:Spiderwebs	Yamaha MO8|63|64|004	Yamaha MO8	F0 43 10 7F 00 0A 00 01 01 F7</v>
      </c>
      <c r="O7" s="20" t="s">
        <v>1375</v>
      </c>
    </row>
    <row r="8" spans="1:15" x14ac:dyDescent="0.35">
      <c r="A8" s="23" t="str">
        <f t="shared" si="0"/>
        <v>PerfUser1006</v>
      </c>
      <c r="B8" s="3" t="s">
        <v>1001</v>
      </c>
      <c r="C8" s="3" t="s">
        <v>545</v>
      </c>
      <c r="D8" s="3" t="s">
        <v>1256</v>
      </c>
      <c r="E8" s="4">
        <v>63</v>
      </c>
      <c r="F8" s="4">
        <v>64</v>
      </c>
      <c r="G8" s="26">
        <v>6</v>
      </c>
      <c r="H8" s="3" t="s">
        <v>630</v>
      </c>
      <c r="I8" s="3" t="s">
        <v>724</v>
      </c>
      <c r="J8" s="3" t="s">
        <v>641</v>
      </c>
      <c r="K8" s="27" t="s">
        <v>1007</v>
      </c>
      <c r="L8" s="3" t="s">
        <v>399</v>
      </c>
      <c r="M8" s="3" t="s">
        <v>1207</v>
      </c>
      <c r="N8" s="20" t="str">
        <f>CONCATENATE(LEFT(B8,1),":",,LEFT(C8,1),RIGHT(C8,1),":",TEXT(G8-1,"000"),":",IF(O8="",K8,O8),CHAR(9),Codes!$B$3,"|",TEXT(E8,"00"),"|",TEXT(F8,"00"),"|",TEXT(G8-1,"000"),CHAR(9),Codes!$B$3,CHAR(9),Codes!$B$4)</f>
        <v>P:U1:005:Shake Your Body Down	Yamaha MO8|63|64|005	Yamaha MO8	F0 43 10 7F 00 0A 00 01 01 F7</v>
      </c>
      <c r="O8" s="20" t="s">
        <v>1376</v>
      </c>
    </row>
    <row r="9" spans="1:15" x14ac:dyDescent="0.35">
      <c r="A9" s="23" t="str">
        <f t="shared" si="0"/>
        <v>PerfUser1007</v>
      </c>
      <c r="B9" s="3" t="s">
        <v>1001</v>
      </c>
      <c r="C9" s="3" t="s">
        <v>545</v>
      </c>
      <c r="D9" s="3" t="s">
        <v>1256</v>
      </c>
      <c r="E9" s="4">
        <v>63</v>
      </c>
      <c r="F9" s="4">
        <v>64</v>
      </c>
      <c r="G9" s="26">
        <v>7</v>
      </c>
      <c r="H9" s="3" t="s">
        <v>630</v>
      </c>
      <c r="I9" s="3" t="s">
        <v>724</v>
      </c>
      <c r="J9" s="3" t="s">
        <v>642</v>
      </c>
      <c r="K9" s="27" t="s">
        <v>1209</v>
      </c>
      <c r="L9" s="3" t="s">
        <v>399</v>
      </c>
      <c r="M9" s="3" t="s">
        <v>1207</v>
      </c>
      <c r="N9" s="20" t="str">
        <f>CONCATENATE(LEFT(B9,1),":",,LEFT(C9,1),RIGHT(C9,1),":",TEXT(G9-1,"000"),":",IF(O9="",K9,O9),CHAR(9),Codes!$B$3,"|",TEXT(E9,"00"),"|",TEXT(F9,"00"),"|",TEXT(G9-1,"000"),CHAR(9),Codes!$B$3,CHAR(9),Codes!$B$4)</f>
        <v>P:U1:006:Mercy	Yamaha MO8|63|64|006	Yamaha MO8	F0 43 10 7F 00 0A 00 01 01 F7</v>
      </c>
      <c r="O9" s="20" t="s">
        <v>1377</v>
      </c>
    </row>
    <row r="10" spans="1:15" x14ac:dyDescent="0.35">
      <c r="A10" s="23" t="str">
        <f t="shared" si="0"/>
        <v>PerfUser1008</v>
      </c>
      <c r="B10" s="3" t="s">
        <v>1001</v>
      </c>
      <c r="C10" s="3" t="s">
        <v>545</v>
      </c>
      <c r="D10" s="3" t="s">
        <v>1256</v>
      </c>
      <c r="E10" s="4">
        <v>63</v>
      </c>
      <c r="F10" s="4">
        <v>64</v>
      </c>
      <c r="G10" s="26">
        <v>8</v>
      </c>
      <c r="H10" s="3" t="s">
        <v>630</v>
      </c>
      <c r="I10" s="3" t="s">
        <v>724</v>
      </c>
      <c r="J10" s="3" t="s">
        <v>631</v>
      </c>
      <c r="K10" s="27" t="s">
        <v>1008</v>
      </c>
      <c r="L10" s="3" t="s">
        <v>399</v>
      </c>
      <c r="M10" s="3" t="s">
        <v>629</v>
      </c>
      <c r="N10" s="20" t="str">
        <f>CONCATENATE(LEFT(B10,1),":",,LEFT(C10,1),RIGHT(C10,1),":",TEXT(G10-1,"000"),":",IF(O10="",K10,O10),CHAR(9),Codes!$B$3,"|",TEXT(E10,"00"),"|",TEXT(F10,"00"),"|",TEXT(G10-1,"000"),CHAR(9),Codes!$B$3,CHAR(9),Codes!$B$4)</f>
        <v>P:U1:007:My Favorite Mistake	Yamaha MO8|63|64|007	Yamaha MO8	F0 43 10 7F 00 0A 00 01 01 F7</v>
      </c>
      <c r="O10" s="20" t="s">
        <v>1378</v>
      </c>
    </row>
    <row r="11" spans="1:15" x14ac:dyDescent="0.35">
      <c r="A11" s="23" t="str">
        <f t="shared" si="0"/>
        <v>PerfUser1009</v>
      </c>
      <c r="B11" s="3" t="s">
        <v>1001</v>
      </c>
      <c r="C11" s="3" t="s">
        <v>545</v>
      </c>
      <c r="D11" s="3" t="s">
        <v>1256</v>
      </c>
      <c r="E11" s="4">
        <v>63</v>
      </c>
      <c r="F11" s="4">
        <v>64</v>
      </c>
      <c r="G11" s="26">
        <v>9</v>
      </c>
      <c r="H11" s="3" t="s">
        <v>630</v>
      </c>
      <c r="I11" s="3" t="s">
        <v>724</v>
      </c>
      <c r="J11" s="3" t="s">
        <v>643</v>
      </c>
      <c r="K11" s="27" t="s">
        <v>1009</v>
      </c>
      <c r="L11" s="3" t="s">
        <v>319</v>
      </c>
      <c r="M11" s="3" t="s">
        <v>791</v>
      </c>
      <c r="N11" s="20" t="str">
        <f>CONCATENATE(LEFT(B11,1),":",,LEFT(C11,1),RIGHT(C11,1),":",TEXT(G11-1,"000"),":",IF(O11="",K11,O11),CHAR(9),Codes!$B$3,"|",TEXT(E11,"00"),"|",TEXT(F11,"00"),"|",TEXT(G11-1,"000"),CHAR(9),Codes!$B$3,CHAR(9),Codes!$B$4)</f>
        <v>P:U1:008:Valerie	Yamaha MO8|63|64|008	Yamaha MO8	F0 43 10 7F 00 0A 00 01 01 F7</v>
      </c>
      <c r="O11" s="20" t="s">
        <v>1379</v>
      </c>
    </row>
    <row r="12" spans="1:15" x14ac:dyDescent="0.35">
      <c r="A12" s="23" t="str">
        <f t="shared" si="0"/>
        <v>PerfUser1010</v>
      </c>
      <c r="B12" s="3" t="s">
        <v>1001</v>
      </c>
      <c r="C12" s="3" t="s">
        <v>545</v>
      </c>
      <c r="D12" s="3" t="s">
        <v>1256</v>
      </c>
      <c r="E12" s="4">
        <v>63</v>
      </c>
      <c r="F12" s="4">
        <v>64</v>
      </c>
      <c r="G12" s="26">
        <v>10</v>
      </c>
      <c r="H12" s="3" t="s">
        <v>630</v>
      </c>
      <c r="I12" s="3" t="s">
        <v>724</v>
      </c>
      <c r="J12" s="3" t="s">
        <v>644</v>
      </c>
      <c r="K12" s="27" t="s">
        <v>1010</v>
      </c>
      <c r="L12" s="3" t="s">
        <v>121</v>
      </c>
      <c r="M12" s="3" t="s">
        <v>122</v>
      </c>
      <c r="N12" s="20" t="str">
        <f>CONCATENATE(LEFT(B12,1),":",,LEFT(C12,1),RIGHT(C12,1),":",TEXT(G12-1,"000"),":",IF(O12="",K12,O12),CHAR(9),Codes!$B$3,"|",TEXT(E12,"00"),"|",TEXT(F12,"00"),"|",TEXT(G12-1,"000"),CHAR(9),Codes!$B$3,CHAR(9),Codes!$B$4)</f>
        <v>P:U1:009:Respect	Yamaha MO8|63|64|009	Yamaha MO8	F0 43 10 7F 00 0A 00 01 01 F7</v>
      </c>
      <c r="O12" s="20" t="s">
        <v>1390</v>
      </c>
    </row>
    <row r="13" spans="1:15" x14ac:dyDescent="0.35">
      <c r="A13" s="23" t="str">
        <f t="shared" si="0"/>
        <v>PerfUser1011</v>
      </c>
      <c r="B13" s="3" t="s">
        <v>1001</v>
      </c>
      <c r="C13" s="3" t="s">
        <v>545</v>
      </c>
      <c r="D13" s="3" t="s">
        <v>1256</v>
      </c>
      <c r="E13" s="4">
        <v>63</v>
      </c>
      <c r="F13" s="4">
        <v>64</v>
      </c>
      <c r="G13" s="26">
        <v>11</v>
      </c>
      <c r="H13" s="3" t="s">
        <v>630</v>
      </c>
      <c r="I13" s="3" t="s">
        <v>724</v>
      </c>
      <c r="J13" s="3" t="s">
        <v>646</v>
      </c>
      <c r="K13" s="27" t="s">
        <v>1011</v>
      </c>
      <c r="L13" s="3" t="s">
        <v>399</v>
      </c>
      <c r="M13" s="3" t="s">
        <v>1005</v>
      </c>
      <c r="N13" s="20" t="str">
        <f>CONCATENATE(LEFT(B13,1),":",,LEFT(C13,1),RIGHT(C13,1),":",TEXT(G13-1,"000"),":",IF(O13="",K13,O13),CHAR(9),Codes!$B$3,"|",TEXT(E13,"00"),"|",TEXT(F13,"00"),"|",TEXT(G13-1,"000"),CHAR(9),Codes!$B$3,CHAR(9),Codes!$B$4)</f>
        <v>P:U1:010:Would I Lie To You	Yamaha MO8|63|64|010	Yamaha MO8	F0 43 10 7F 00 0A 00 01 01 F7</v>
      </c>
      <c r="O13" s="20" t="s">
        <v>1387</v>
      </c>
    </row>
    <row r="14" spans="1:15" x14ac:dyDescent="0.35">
      <c r="A14" s="23" t="str">
        <f t="shared" si="0"/>
        <v>PerfUser1012</v>
      </c>
      <c r="B14" s="3" t="s">
        <v>1001</v>
      </c>
      <c r="C14" s="3" t="s">
        <v>545</v>
      </c>
      <c r="D14" s="3" t="s">
        <v>1256</v>
      </c>
      <c r="E14" s="4">
        <v>63</v>
      </c>
      <c r="F14" s="4">
        <v>64</v>
      </c>
      <c r="G14" s="26">
        <v>12</v>
      </c>
      <c r="H14" s="3" t="s">
        <v>630</v>
      </c>
      <c r="I14" s="3" t="s">
        <v>724</v>
      </c>
      <c r="J14" s="3" t="s">
        <v>647</v>
      </c>
      <c r="K14" s="27" t="s">
        <v>1012</v>
      </c>
      <c r="L14" s="3" t="s">
        <v>399</v>
      </c>
      <c r="M14" s="3" t="s">
        <v>400</v>
      </c>
      <c r="N14" s="20" t="str">
        <f>CONCATENATE(LEFT(B14,1),":",,LEFT(C14,1),RIGHT(C14,1),":",TEXT(G14-1,"000"),":",IF(O14="",K14,O14),CHAR(9),Codes!$B$3,"|",TEXT(E14,"00"),"|",TEXT(F14,"00"),"|",TEXT(G14-1,"000"),CHAR(9),Codes!$B$3,CHAR(9),Codes!$B$4)</f>
        <v>P:U1:011:Lady Marmalade	Yamaha MO8|63|64|011	Yamaha MO8	F0 43 10 7F 00 0A 00 01 01 F7</v>
      </c>
      <c r="O14" s="20" t="s">
        <v>1380</v>
      </c>
    </row>
    <row r="15" spans="1:15" x14ac:dyDescent="0.35">
      <c r="A15" s="23" t="str">
        <f t="shared" si="0"/>
        <v>PerfUser1013</v>
      </c>
      <c r="B15" s="3" t="s">
        <v>1001</v>
      </c>
      <c r="C15" s="3" t="s">
        <v>545</v>
      </c>
      <c r="D15" s="3" t="s">
        <v>1256</v>
      </c>
      <c r="E15" s="4">
        <v>63</v>
      </c>
      <c r="F15" s="4">
        <v>64</v>
      </c>
      <c r="G15" s="26">
        <v>13</v>
      </c>
      <c r="H15" s="3" t="s">
        <v>630</v>
      </c>
      <c r="I15" s="3" t="s">
        <v>724</v>
      </c>
      <c r="J15" s="3" t="s">
        <v>648</v>
      </c>
      <c r="K15" s="27" t="s">
        <v>1013</v>
      </c>
      <c r="L15" s="3" t="s">
        <v>399</v>
      </c>
      <c r="M15" s="3" t="s">
        <v>629</v>
      </c>
      <c r="N15" s="20" t="str">
        <f>CONCATENATE(LEFT(B15,1),":",,LEFT(C15,1),RIGHT(C15,1),":",TEXT(G15-1,"000"),":",IF(O15="",K15,O15),CHAR(9),Codes!$B$3,"|",TEXT(E15,"00"),"|",TEXT(F15,"00"),"|",TEXT(G15-1,"000"),CHAR(9),Codes!$B$3,CHAR(9),Codes!$B$4)</f>
        <v>P:U1:012:Locked Out Of Haven	Yamaha MO8|63|64|012	Yamaha MO8	F0 43 10 7F 00 0A 00 01 01 F7</v>
      </c>
      <c r="O15" s="20" t="s">
        <v>1381</v>
      </c>
    </row>
    <row r="16" spans="1:15" x14ac:dyDescent="0.35">
      <c r="A16" s="23" t="str">
        <f t="shared" si="0"/>
        <v>PerfUser1014</v>
      </c>
      <c r="B16" s="3" t="s">
        <v>1001</v>
      </c>
      <c r="C16" s="3" t="s">
        <v>545</v>
      </c>
      <c r="D16" s="3" t="s">
        <v>1256</v>
      </c>
      <c r="E16" s="4">
        <v>63</v>
      </c>
      <c r="F16" s="4">
        <v>64</v>
      </c>
      <c r="G16" s="26">
        <v>14</v>
      </c>
      <c r="H16" s="3" t="s">
        <v>630</v>
      </c>
      <c r="I16" s="3" t="s">
        <v>724</v>
      </c>
      <c r="J16" s="3" t="s">
        <v>649</v>
      </c>
      <c r="K16" s="27" t="s">
        <v>1014</v>
      </c>
      <c r="L16" s="3" t="s">
        <v>399</v>
      </c>
      <c r="M16" s="3" t="s">
        <v>1005</v>
      </c>
      <c r="N16" s="20" t="str">
        <f>CONCATENATE(LEFT(B16,1),":",,LEFT(C16,1),RIGHT(C16,1),":",TEXT(G16-1,"000"),":",IF(O16="",K16,O16),CHAR(9),Codes!$B$3,"|",TEXT(E16,"00"),"|",TEXT(F16,"00"),"|",TEXT(G16-1,"000"),CHAR(9),Codes!$B$3,CHAR(9),Codes!$B$4)</f>
        <v>P:U1:013:All Jacked Up	Yamaha MO8|63|64|013	Yamaha MO8	F0 43 10 7F 00 0A 00 01 01 F7</v>
      </c>
      <c r="O16" s="20" t="s">
        <v>1382</v>
      </c>
    </row>
    <row r="17" spans="1:15" x14ac:dyDescent="0.35">
      <c r="A17" s="23" t="str">
        <f t="shared" si="0"/>
        <v>PerfUser1015</v>
      </c>
      <c r="B17" s="3" t="s">
        <v>1001</v>
      </c>
      <c r="C17" s="3" t="s">
        <v>545</v>
      </c>
      <c r="D17" s="3" t="s">
        <v>1256</v>
      </c>
      <c r="E17" s="4">
        <v>63</v>
      </c>
      <c r="F17" s="4">
        <v>64</v>
      </c>
      <c r="G17" s="26">
        <v>15</v>
      </c>
      <c r="H17" s="3" t="s">
        <v>630</v>
      </c>
      <c r="I17" s="3" t="s">
        <v>724</v>
      </c>
      <c r="J17" s="3" t="s">
        <v>650</v>
      </c>
      <c r="K17" s="27" t="s">
        <v>1015</v>
      </c>
      <c r="L17" s="3" t="s">
        <v>399</v>
      </c>
      <c r="M17" s="3" t="s">
        <v>400</v>
      </c>
      <c r="N17" s="20" t="str">
        <f>CONCATENATE(LEFT(B17,1),":",,LEFT(C17,1),RIGHT(C17,1),":",TEXT(G17-1,"000"),":",IF(O17="",K17,O17),CHAR(9),Codes!$B$3,"|",TEXT(E17,"00"),"|",TEXT(F17,"00"),"|",TEXT(G17-1,"000"),CHAR(9),Codes!$B$3,CHAR(9),Codes!$B$4)</f>
        <v>P:U1:014:Ain't It Fun/Brighter Than The Sun	Yamaha MO8|63|64|014	Yamaha MO8	F0 43 10 7F 00 0A 00 01 01 F7</v>
      </c>
      <c r="O17" s="20" t="s">
        <v>1383</v>
      </c>
    </row>
    <row r="18" spans="1:15" x14ac:dyDescent="0.35">
      <c r="A18" s="23" t="str">
        <f t="shared" si="0"/>
        <v>PerfUser1016</v>
      </c>
      <c r="B18" s="3" t="s">
        <v>1001</v>
      </c>
      <c r="C18" s="3" t="s">
        <v>545</v>
      </c>
      <c r="D18" s="3" t="s">
        <v>1256</v>
      </c>
      <c r="E18" s="4">
        <v>63</v>
      </c>
      <c r="F18" s="4">
        <v>64</v>
      </c>
      <c r="G18" s="26">
        <v>16</v>
      </c>
      <c r="H18" s="3" t="s">
        <v>630</v>
      </c>
      <c r="I18" s="3" t="s">
        <v>724</v>
      </c>
      <c r="J18" s="3" t="s">
        <v>652</v>
      </c>
      <c r="K18" s="27" t="s">
        <v>1016</v>
      </c>
      <c r="L18" s="3" t="s">
        <v>319</v>
      </c>
      <c r="M18" s="3" t="s">
        <v>320</v>
      </c>
      <c r="N18" s="20" t="str">
        <f>CONCATENATE(LEFT(B18,1),":",,LEFT(C18,1),RIGHT(C18,1),":",TEXT(G18-1,"000"),":",IF(O18="",K18,O18),CHAR(9),Codes!$B$3,"|",TEXT(E18,"00"),"|",TEXT(F18,"00"),"|",TEXT(G18-1,"000"),CHAR(9),Codes!$B$3,CHAR(9),Codes!$B$4)</f>
        <v>P:U1:015:Any Way You Want It	Yamaha MO8|63|64|015	Yamaha MO8	F0 43 10 7F 00 0A 00 01 01 F7</v>
      </c>
      <c r="O18" s="20" t="s">
        <v>1384</v>
      </c>
    </row>
    <row r="19" spans="1:15" x14ac:dyDescent="0.35">
      <c r="A19" s="23" t="str">
        <f t="shared" si="0"/>
        <v>PerfUser1017</v>
      </c>
      <c r="B19" s="3" t="s">
        <v>1001</v>
      </c>
      <c r="C19" s="3" t="s">
        <v>545</v>
      </c>
      <c r="D19" s="3" t="s">
        <v>1256</v>
      </c>
      <c r="E19" s="4">
        <v>63</v>
      </c>
      <c r="F19" s="4">
        <v>64</v>
      </c>
      <c r="G19" s="26">
        <v>17</v>
      </c>
      <c r="H19" s="3" t="s">
        <v>630</v>
      </c>
      <c r="I19" s="3" t="s">
        <v>724</v>
      </c>
      <c r="J19" s="3" t="s">
        <v>653</v>
      </c>
      <c r="K19" s="27" t="s">
        <v>1210</v>
      </c>
      <c r="L19" s="3" t="s">
        <v>399</v>
      </c>
      <c r="M19" s="3" t="s">
        <v>1005</v>
      </c>
      <c r="N19" s="20" t="str">
        <f>CONCATENATE(LEFT(B19,1),":",,LEFT(C19,1),RIGHT(C19,1),":",TEXT(G19-1,"000"),":",IF(O19="",K19,O19),CHAR(9),Codes!$B$3,"|",TEXT(E19,"00"),"|",TEXT(F19,"00"),"|",TEXT(G19-1,"000"),CHAR(9),Codes!$B$3,CHAR(9),Codes!$B$4)</f>
        <v>P:U1:016:Shake It Off	Yamaha MO8|63|64|016	Yamaha MO8	F0 43 10 7F 00 0A 00 01 01 F7</v>
      </c>
      <c r="O19" s="20" t="s">
        <v>1385</v>
      </c>
    </row>
    <row r="20" spans="1:15" x14ac:dyDescent="0.35">
      <c r="A20" s="23" t="str">
        <f t="shared" si="0"/>
        <v>PerfUser1018</v>
      </c>
      <c r="B20" s="3" t="s">
        <v>1001</v>
      </c>
      <c r="C20" s="3" t="s">
        <v>545</v>
      </c>
      <c r="D20" s="3" t="s">
        <v>1256</v>
      </c>
      <c r="E20" s="4">
        <v>63</v>
      </c>
      <c r="F20" s="4">
        <v>64</v>
      </c>
      <c r="G20" s="26">
        <v>18</v>
      </c>
      <c r="H20" s="3" t="s">
        <v>630</v>
      </c>
      <c r="I20" s="3" t="s">
        <v>724</v>
      </c>
      <c r="J20" s="3" t="s">
        <v>656</v>
      </c>
      <c r="K20" s="27" t="s">
        <v>1017</v>
      </c>
      <c r="L20" s="3" t="s">
        <v>399</v>
      </c>
      <c r="M20" s="3" t="s">
        <v>400</v>
      </c>
      <c r="N20" s="20" t="str">
        <f>CONCATENATE(LEFT(B20,1),":",,LEFT(C20,1),RIGHT(C20,1),":",TEXT(G20-1,"000"),":",IF(O20="",K20,O20),CHAR(9),Codes!$B$3,"|",TEXT(E20,"00"),"|",TEXT(F20,"00"),"|",TEXT(G20-1,"000"),CHAR(9),Codes!$B$3,CHAR(9),Codes!$B$4)</f>
        <v>P:U1:017:Stockholm	Yamaha MO8|63|64|017	Yamaha MO8	F0 43 10 7F 00 0A 00 01 01 F7</v>
      </c>
      <c r="O20" s="20"/>
    </row>
    <row r="21" spans="1:15" x14ac:dyDescent="0.35">
      <c r="A21" s="23" t="str">
        <f t="shared" si="0"/>
        <v>PerfUser1019</v>
      </c>
      <c r="B21" s="3" t="s">
        <v>1001</v>
      </c>
      <c r="C21" s="3" t="s">
        <v>545</v>
      </c>
      <c r="D21" s="3" t="s">
        <v>1256</v>
      </c>
      <c r="E21" s="4">
        <v>63</v>
      </c>
      <c r="F21" s="4">
        <v>64</v>
      </c>
      <c r="G21" s="26">
        <v>19</v>
      </c>
      <c r="H21" s="3" t="s">
        <v>630</v>
      </c>
      <c r="I21" s="3" t="s">
        <v>724</v>
      </c>
      <c r="J21" s="3" t="s">
        <v>658</v>
      </c>
      <c r="K21" s="27" t="s">
        <v>1018</v>
      </c>
      <c r="L21" s="3" t="s">
        <v>399</v>
      </c>
      <c r="M21" s="3" t="s">
        <v>1005</v>
      </c>
      <c r="N21" s="20" t="str">
        <f>CONCATENATE(LEFT(B21,1),":",,LEFT(C21,1),RIGHT(C21,1),":",TEXT(G21-1,"000"),":",IF(O21="",K21,O21),CHAR(9),Codes!$B$3,"|",TEXT(E21,"00"),"|",TEXT(F21,"00"),"|",TEXT(G21-1,"000"),CHAR(9),Codes!$B$3,CHAR(9),Codes!$B$4)</f>
        <v>P:U1:018:MoreBling	Yamaha MO8|63|64|018	Yamaha MO8	F0 43 10 7F 00 0A 00 01 01 F7</v>
      </c>
      <c r="O21" s="20"/>
    </row>
    <row r="22" spans="1:15" x14ac:dyDescent="0.35">
      <c r="A22" s="23" t="str">
        <f t="shared" si="0"/>
        <v>PerfUser1020</v>
      </c>
      <c r="B22" s="3" t="s">
        <v>1001</v>
      </c>
      <c r="C22" s="3" t="s">
        <v>545</v>
      </c>
      <c r="D22" s="3" t="s">
        <v>1256</v>
      </c>
      <c r="E22" s="4">
        <v>63</v>
      </c>
      <c r="F22" s="4">
        <v>64</v>
      </c>
      <c r="G22" s="26">
        <v>20</v>
      </c>
      <c r="H22" s="3" t="s">
        <v>630</v>
      </c>
      <c r="I22" s="3" t="s">
        <v>724</v>
      </c>
      <c r="J22" s="3" t="s">
        <v>659</v>
      </c>
      <c r="K22" s="27" t="s">
        <v>1211</v>
      </c>
      <c r="L22" s="3" t="s">
        <v>399</v>
      </c>
      <c r="M22" s="3" t="s">
        <v>1207</v>
      </c>
      <c r="N22" s="20" t="str">
        <f>CONCATENATE(LEFT(B22,1),":",,LEFT(C22,1),RIGHT(C22,1),":",TEXT(G22-1,"000"),":",IF(O22="",K22,O22),CHAR(9),Codes!$B$3,"|",TEXT(E22,"00"),"|",TEXT(F22,"00"),"|",TEXT(G22-1,"000"),CHAR(9),Codes!$B$3,CHAR(9),Codes!$B$4)</f>
        <v>P:U1:019:HIP -E-	Yamaha MO8|63|64|019	Yamaha MO8	F0 43 10 7F 00 0A 00 01 01 F7</v>
      </c>
      <c r="O22" s="20"/>
    </row>
    <row r="23" spans="1:15" x14ac:dyDescent="0.35">
      <c r="A23" s="23" t="str">
        <f t="shared" si="0"/>
        <v>PerfUser1021</v>
      </c>
      <c r="B23" s="3" t="s">
        <v>1001</v>
      </c>
      <c r="C23" s="3" t="s">
        <v>545</v>
      </c>
      <c r="D23" s="3" t="s">
        <v>1256</v>
      </c>
      <c r="E23" s="4">
        <v>63</v>
      </c>
      <c r="F23" s="4">
        <v>64</v>
      </c>
      <c r="G23" s="26">
        <v>21</v>
      </c>
      <c r="H23" s="3" t="s">
        <v>630</v>
      </c>
      <c r="I23" s="3" t="s">
        <v>724</v>
      </c>
      <c r="J23" s="3" t="s">
        <v>660</v>
      </c>
      <c r="K23" s="27" t="s">
        <v>1019</v>
      </c>
      <c r="L23" s="3" t="s">
        <v>399</v>
      </c>
      <c r="M23" s="3" t="s">
        <v>400</v>
      </c>
      <c r="N23" s="20" t="str">
        <f>CONCATENATE(LEFT(B23,1),":",,LEFT(C23,1),RIGHT(C23,1),":",TEXT(G23-1,"000"),":",IF(O23="",K23,O23),CHAR(9),Codes!$B$3,"|",TEXT(E23,"00"),"|",TEXT(F23,"00"),"|",TEXT(G23-1,"000"),CHAR(9),Codes!$B$3,CHAR(9),Codes!$B$4)</f>
        <v>P:U1:020:BreakTranz	Yamaha MO8|63|64|020	Yamaha MO8	F0 43 10 7F 00 0A 00 01 01 F7</v>
      </c>
      <c r="O23" s="20"/>
    </row>
    <row r="24" spans="1:15" x14ac:dyDescent="0.35">
      <c r="A24" s="23" t="str">
        <f t="shared" si="0"/>
        <v>PerfUser1022</v>
      </c>
      <c r="B24" s="3" t="s">
        <v>1001</v>
      </c>
      <c r="C24" s="3" t="s">
        <v>545</v>
      </c>
      <c r="D24" s="3" t="s">
        <v>1256</v>
      </c>
      <c r="E24" s="4">
        <v>63</v>
      </c>
      <c r="F24" s="4">
        <v>64</v>
      </c>
      <c r="G24" s="26">
        <v>22</v>
      </c>
      <c r="H24" s="3" t="s">
        <v>630</v>
      </c>
      <c r="I24" s="3" t="s">
        <v>724</v>
      </c>
      <c r="J24" s="3" t="s">
        <v>662</v>
      </c>
      <c r="K24" s="27" t="s">
        <v>1020</v>
      </c>
      <c r="L24" s="3" t="s">
        <v>399</v>
      </c>
      <c r="M24" s="3" t="s">
        <v>1005</v>
      </c>
      <c r="N24" s="20" t="str">
        <f>CONCATENATE(LEFT(B24,1),":",,LEFT(C24,1),RIGHT(C24,1),":",TEXT(G24-1,"000"),":",IF(O24="",K24,O24),CHAR(9),Codes!$B$3,"|",TEXT(E24,"00"),"|",TEXT(F24,"00"),"|",TEXT(G24-1,"000"),CHAR(9),Codes!$B$3,CHAR(9),Codes!$B$4)</f>
        <v>P:U1:021:BottomLine	Yamaha MO8|63|64|021	Yamaha MO8	F0 43 10 7F 00 0A 00 01 01 F7</v>
      </c>
      <c r="O24" s="20"/>
    </row>
    <row r="25" spans="1:15" x14ac:dyDescent="0.35">
      <c r="A25" s="23" t="str">
        <f t="shared" si="0"/>
        <v>PerfUser1023</v>
      </c>
      <c r="B25" s="3" t="s">
        <v>1001</v>
      </c>
      <c r="C25" s="3" t="s">
        <v>545</v>
      </c>
      <c r="D25" s="3" t="s">
        <v>1256</v>
      </c>
      <c r="E25" s="4">
        <v>63</v>
      </c>
      <c r="F25" s="4">
        <v>64</v>
      </c>
      <c r="G25" s="26">
        <v>23</v>
      </c>
      <c r="H25" s="3" t="s">
        <v>630</v>
      </c>
      <c r="I25" s="3" t="s">
        <v>724</v>
      </c>
      <c r="J25" s="3" t="s">
        <v>664</v>
      </c>
      <c r="K25" s="27" t="s">
        <v>1021</v>
      </c>
      <c r="L25" s="3" t="s">
        <v>399</v>
      </c>
      <c r="M25" s="3" t="s">
        <v>1005</v>
      </c>
      <c r="N25" s="20" t="str">
        <f>CONCATENATE(LEFT(B25,1),":",,LEFT(C25,1),RIGHT(C25,1),":",TEXT(G25-1,"000"),":",IF(O25="",K25,O25),CHAR(9),Codes!$B$3,"|",TEXT(E25,"00"),"|",TEXT(F25,"00"),"|",TEXT(G25-1,"000"),CHAR(9),Codes!$B$3,CHAR(9),Codes!$B$4)</f>
        <v>P:U1:022:SoulStrngz	Yamaha MO8|63|64|022	Yamaha MO8	F0 43 10 7F 00 0A 00 01 01 F7</v>
      </c>
      <c r="O25" s="20"/>
    </row>
    <row r="26" spans="1:15" x14ac:dyDescent="0.35">
      <c r="A26" s="23" t="str">
        <f t="shared" si="0"/>
        <v>PerfUser1024</v>
      </c>
      <c r="B26" s="3" t="s">
        <v>1001</v>
      </c>
      <c r="C26" s="3" t="s">
        <v>545</v>
      </c>
      <c r="D26" s="3" t="s">
        <v>1256</v>
      </c>
      <c r="E26" s="4">
        <v>63</v>
      </c>
      <c r="F26" s="4">
        <v>64</v>
      </c>
      <c r="G26" s="26">
        <v>24</v>
      </c>
      <c r="H26" s="3" t="s">
        <v>630</v>
      </c>
      <c r="I26" s="3" t="s">
        <v>724</v>
      </c>
      <c r="J26" s="3" t="s">
        <v>666</v>
      </c>
      <c r="K26" s="27" t="s">
        <v>1022</v>
      </c>
      <c r="L26" s="3" t="s">
        <v>399</v>
      </c>
      <c r="M26" s="3" t="s">
        <v>400</v>
      </c>
      <c r="N26" s="20" t="str">
        <f>CONCATENATE(LEFT(B26,1),":",,LEFT(C26,1),RIGHT(C26,1),":",TEXT(G26-1,"000"),":",IF(O26="",K26,O26),CHAR(9),Codes!$B$3,"|",TEXT(E26,"00"),"|",TEXT(F26,"00"),"|",TEXT(G26-1,"000"),CHAR(9),Codes!$B$3,CHAR(9),Codes!$B$4)</f>
        <v>P:U1:023:Dronic	Yamaha MO8|63|64|023	Yamaha MO8	F0 43 10 7F 00 0A 00 01 01 F7</v>
      </c>
      <c r="O26" s="20"/>
    </row>
    <row r="27" spans="1:15" x14ac:dyDescent="0.35">
      <c r="A27" s="23" t="str">
        <f t="shared" si="0"/>
        <v>PerfUser1025</v>
      </c>
      <c r="B27" s="3" t="s">
        <v>1001</v>
      </c>
      <c r="C27" s="3" t="s">
        <v>545</v>
      </c>
      <c r="D27" s="3" t="s">
        <v>1256</v>
      </c>
      <c r="E27" s="4">
        <v>63</v>
      </c>
      <c r="F27" s="4">
        <v>64</v>
      </c>
      <c r="G27" s="26">
        <v>25</v>
      </c>
      <c r="H27" s="3" t="s">
        <v>630</v>
      </c>
      <c r="I27" s="3" t="s">
        <v>724</v>
      </c>
      <c r="J27" s="3" t="s">
        <v>668</v>
      </c>
      <c r="K27" s="27" t="s">
        <v>1023</v>
      </c>
      <c r="L27" s="3" t="s">
        <v>319</v>
      </c>
      <c r="M27" s="3" t="s">
        <v>320</v>
      </c>
      <c r="N27" s="20" t="str">
        <f>CONCATENATE(LEFT(B27,1),":",,LEFT(C27,1),RIGHT(C27,1),":",TEXT(G27-1,"000"),":",IF(O27="",K27,O27),CHAR(9),Codes!$B$3,"|",TEXT(E27,"00"),"|",TEXT(F27,"00"),"|",TEXT(G27-1,"000"),CHAR(9),Codes!$B$3,CHAR(9),Codes!$B$4)</f>
        <v>P:U1:024:Pacific	Yamaha MO8|63|64|024	Yamaha MO8	F0 43 10 7F 00 0A 00 01 01 F7</v>
      </c>
      <c r="O27" s="20"/>
    </row>
    <row r="28" spans="1:15" x14ac:dyDescent="0.35">
      <c r="A28" s="23" t="str">
        <f t="shared" si="0"/>
        <v>PerfUser1026</v>
      </c>
      <c r="B28" s="3" t="s">
        <v>1001</v>
      </c>
      <c r="C28" s="3" t="s">
        <v>545</v>
      </c>
      <c r="D28" s="3" t="s">
        <v>1256</v>
      </c>
      <c r="E28" s="4">
        <v>63</v>
      </c>
      <c r="F28" s="4">
        <v>64</v>
      </c>
      <c r="G28" s="26">
        <v>26</v>
      </c>
      <c r="H28" s="3" t="s">
        <v>630</v>
      </c>
      <c r="I28" s="3" t="s">
        <v>724</v>
      </c>
      <c r="J28" s="3" t="s">
        <v>670</v>
      </c>
      <c r="K28" s="27" t="s">
        <v>1024</v>
      </c>
      <c r="L28" s="3" t="s">
        <v>121</v>
      </c>
      <c r="M28" s="3" t="s">
        <v>122</v>
      </c>
      <c r="N28" s="20" t="str">
        <f>CONCATENATE(LEFT(B28,1),":",,LEFT(C28,1),RIGHT(C28,1),":",TEXT(G28-1,"000"),":",IF(O28="",K28,O28),CHAR(9),Codes!$B$3,"|",TEXT(E28,"00"),"|",TEXT(F28,"00"),"|",TEXT(G28-1,"000"),CHAR(9),Codes!$B$3,CHAR(9),Codes!$B$4)</f>
        <v>P:U1:025:Campfire1	Yamaha MO8|63|64|025	Yamaha MO8	F0 43 10 7F 00 0A 00 01 01 F7</v>
      </c>
      <c r="O28" s="20"/>
    </row>
    <row r="29" spans="1:15" x14ac:dyDescent="0.35">
      <c r="A29" s="23" t="str">
        <f t="shared" si="0"/>
        <v>PerfUser1027</v>
      </c>
      <c r="B29" s="3" t="s">
        <v>1001</v>
      </c>
      <c r="C29" s="3" t="s">
        <v>545</v>
      </c>
      <c r="D29" s="3" t="s">
        <v>1256</v>
      </c>
      <c r="E29" s="4">
        <v>63</v>
      </c>
      <c r="F29" s="4">
        <v>64</v>
      </c>
      <c r="G29" s="26">
        <v>27</v>
      </c>
      <c r="H29" s="3" t="s">
        <v>630</v>
      </c>
      <c r="I29" s="3" t="s">
        <v>724</v>
      </c>
      <c r="J29" s="3" t="s">
        <v>671</v>
      </c>
      <c r="K29" s="27" t="s">
        <v>1025</v>
      </c>
      <c r="L29" s="3" t="s">
        <v>399</v>
      </c>
      <c r="M29" s="3" t="s">
        <v>1005</v>
      </c>
      <c r="N29" s="20" t="str">
        <f>CONCATENATE(LEFT(B29,1),":",,LEFT(C29,1),RIGHT(C29,1),":",TEXT(G29-1,"000"),":",IF(O29="",K29,O29),CHAR(9),Codes!$B$3,"|",TEXT(E29,"00"),"|",TEXT(F29,"00"),"|",TEXT(G29-1,"000"),CHAR(9),Codes!$B$3,CHAR(9),Codes!$B$4)</f>
        <v>P:U1:026:MilesAway	Yamaha MO8|63|64|026	Yamaha MO8	F0 43 10 7F 00 0A 00 01 01 F7</v>
      </c>
      <c r="O29" s="20"/>
    </row>
    <row r="30" spans="1:15" x14ac:dyDescent="0.35">
      <c r="A30" s="23" t="str">
        <f t="shared" si="0"/>
        <v>PerfUser1028</v>
      </c>
      <c r="B30" s="3" t="s">
        <v>1001</v>
      </c>
      <c r="C30" s="3" t="s">
        <v>545</v>
      </c>
      <c r="D30" s="3" t="s">
        <v>1256</v>
      </c>
      <c r="E30" s="4">
        <v>63</v>
      </c>
      <c r="F30" s="4">
        <v>64</v>
      </c>
      <c r="G30" s="26">
        <v>28</v>
      </c>
      <c r="H30" s="3" t="s">
        <v>630</v>
      </c>
      <c r="I30" s="3" t="s">
        <v>724</v>
      </c>
      <c r="J30" s="3" t="s">
        <v>672</v>
      </c>
      <c r="K30" s="27" t="s">
        <v>1026</v>
      </c>
      <c r="L30" s="3" t="s">
        <v>399</v>
      </c>
      <c r="M30" s="3" t="s">
        <v>400</v>
      </c>
      <c r="N30" s="20" t="str">
        <f>CONCATENATE(LEFT(B30,1),":",,LEFT(C30,1),RIGHT(C30,1),":",TEXT(G30-1,"000"),":",IF(O30="",K30,O30),CHAR(9),Codes!$B$3,"|",TEXT(E30,"00"),"|",TEXT(F30,"00"),"|",TEXT(G30-1,"000"),CHAR(9),Codes!$B$3,CHAR(9),Codes!$B$4)</f>
        <v>P:U1:027:Machine	Yamaha MO8|63|64|027	Yamaha MO8	F0 43 10 7F 00 0A 00 01 01 F7</v>
      </c>
      <c r="O30" s="20"/>
    </row>
    <row r="31" spans="1:15" x14ac:dyDescent="0.35">
      <c r="A31" s="23" t="str">
        <f t="shared" si="0"/>
        <v>PerfUser1029</v>
      </c>
      <c r="B31" s="3" t="s">
        <v>1001</v>
      </c>
      <c r="C31" s="3" t="s">
        <v>545</v>
      </c>
      <c r="D31" s="3" t="s">
        <v>1256</v>
      </c>
      <c r="E31" s="4">
        <v>63</v>
      </c>
      <c r="F31" s="4">
        <v>64</v>
      </c>
      <c r="G31" s="26">
        <v>29</v>
      </c>
      <c r="H31" s="3" t="s">
        <v>630</v>
      </c>
      <c r="I31" s="3" t="s">
        <v>724</v>
      </c>
      <c r="J31" s="3" t="s">
        <v>673</v>
      </c>
      <c r="K31" s="27" t="s">
        <v>1027</v>
      </c>
      <c r="L31" s="3" t="s">
        <v>399</v>
      </c>
      <c r="M31" s="3" t="s">
        <v>1005</v>
      </c>
      <c r="N31" s="20" t="str">
        <f>CONCATENATE(LEFT(B31,1),":",,LEFT(C31,1),RIGHT(C31,1),":",TEXT(G31-1,"000"),":",IF(O31="",K31,O31),CHAR(9),Codes!$B$3,"|",TEXT(E31,"00"),"|",TEXT(F31,"00"),"|",TEXT(G31-1,"000"),CHAR(9),Codes!$B$3,CHAR(9),Codes!$B$4)</f>
        <v>P:U1:028:Mr.Lectro	Yamaha MO8|63|64|028	Yamaha MO8	F0 43 10 7F 00 0A 00 01 01 F7</v>
      </c>
      <c r="O31" s="20"/>
    </row>
    <row r="32" spans="1:15" x14ac:dyDescent="0.35">
      <c r="A32" s="23" t="str">
        <f t="shared" si="0"/>
        <v>PerfUser1030</v>
      </c>
      <c r="B32" s="3" t="s">
        <v>1001</v>
      </c>
      <c r="C32" s="3" t="s">
        <v>545</v>
      </c>
      <c r="D32" s="3" t="s">
        <v>1256</v>
      </c>
      <c r="E32" s="4">
        <v>63</v>
      </c>
      <c r="F32" s="4">
        <v>64</v>
      </c>
      <c r="G32" s="26">
        <v>30</v>
      </c>
      <c r="H32" s="3" t="s">
        <v>630</v>
      </c>
      <c r="I32" s="3" t="s">
        <v>724</v>
      </c>
      <c r="J32" s="3" t="s">
        <v>674</v>
      </c>
      <c r="K32" s="27" t="s">
        <v>1028</v>
      </c>
      <c r="L32" s="3" t="s">
        <v>399</v>
      </c>
      <c r="M32" s="3" t="s">
        <v>1005</v>
      </c>
      <c r="N32" s="20" t="str">
        <f>CONCATENATE(LEFT(B32,1),":",,LEFT(C32,1),RIGHT(C32,1),":",TEXT(G32-1,"000"),":",IF(O32="",K32,O32),CHAR(9),Codes!$B$3,"|",TEXT(E32,"00"),"|",TEXT(F32,"00"),"|",TEXT(G32-1,"000"),CHAR(9),Codes!$B$3,CHAR(9),Codes!$B$4)</f>
        <v>P:U1:029:MetalHeavy	Yamaha MO8|63|64|029	Yamaha MO8	F0 43 10 7F 00 0A 00 01 01 F7</v>
      </c>
      <c r="O32" s="20"/>
    </row>
    <row r="33" spans="1:15" x14ac:dyDescent="0.35">
      <c r="A33" s="23" t="str">
        <f t="shared" si="0"/>
        <v>PerfUser1031</v>
      </c>
      <c r="B33" s="3" t="s">
        <v>1001</v>
      </c>
      <c r="C33" s="3" t="s">
        <v>545</v>
      </c>
      <c r="D33" s="3" t="s">
        <v>1256</v>
      </c>
      <c r="E33" s="4">
        <v>63</v>
      </c>
      <c r="F33" s="4">
        <v>64</v>
      </c>
      <c r="G33" s="26">
        <v>31</v>
      </c>
      <c r="H33" s="3" t="s">
        <v>630</v>
      </c>
      <c r="I33" s="3" t="s">
        <v>724</v>
      </c>
      <c r="J33" s="3" t="s">
        <v>675</v>
      </c>
      <c r="K33" s="27" t="s">
        <v>1029</v>
      </c>
      <c r="L33" s="3" t="s">
        <v>399</v>
      </c>
      <c r="M33" s="3" t="s">
        <v>400</v>
      </c>
      <c r="N33" s="20" t="str">
        <f>CONCATENATE(LEFT(B33,1),":",,LEFT(C33,1),RIGHT(C33,1),":",TEXT(G33-1,"000"),":",IF(O33="",K33,O33),CHAR(9),Codes!$B$3,"|",TEXT(E33,"00"),"|",TEXT(F33,"00"),"|",TEXT(G33-1,"000"),CHAR(9),Codes!$B$3,CHAR(9),Codes!$B$4)</f>
        <v>P:U1:030:India?	Yamaha MO8|63|64|030	Yamaha MO8	F0 43 10 7F 00 0A 00 01 01 F7</v>
      </c>
      <c r="O33" s="20"/>
    </row>
    <row r="34" spans="1:15" x14ac:dyDescent="0.35">
      <c r="A34" s="23" t="str">
        <f t="shared" si="0"/>
        <v>PerfUser1032</v>
      </c>
      <c r="B34" s="3" t="s">
        <v>1001</v>
      </c>
      <c r="C34" s="3" t="s">
        <v>545</v>
      </c>
      <c r="D34" s="3" t="s">
        <v>1256</v>
      </c>
      <c r="E34" s="4">
        <v>63</v>
      </c>
      <c r="F34" s="4">
        <v>64</v>
      </c>
      <c r="G34" s="26">
        <v>32</v>
      </c>
      <c r="H34" s="3" t="s">
        <v>630</v>
      </c>
      <c r="I34" s="3" t="s">
        <v>724</v>
      </c>
      <c r="J34" s="3" t="s">
        <v>677</v>
      </c>
      <c r="K34" s="27" t="s">
        <v>1030</v>
      </c>
      <c r="L34" s="3" t="s">
        <v>309</v>
      </c>
      <c r="M34" s="3" t="s">
        <v>316</v>
      </c>
      <c r="N34" s="20" t="str">
        <f>CONCATENATE(LEFT(B34,1),":",,LEFT(C34,1),RIGHT(C34,1),":",TEXT(G34-1,"000"),":",IF(O34="",K34,O34),CHAR(9),Codes!$B$3,"|",TEXT(E34,"00"),"|",TEXT(F34,"00"),"|",TEXT(G34-1,"000"),CHAR(9),Codes!$B$3,CHAR(9),Codes!$B$4)</f>
        <v>P:U1:031:Rushing	Yamaha MO8|63|64|031	Yamaha MO8	F0 43 10 7F 00 0A 00 01 01 F7</v>
      </c>
      <c r="O34" s="20"/>
    </row>
    <row r="35" spans="1:15" x14ac:dyDescent="0.35">
      <c r="A35" s="23" t="str">
        <f t="shared" si="0"/>
        <v>PerfUser1033</v>
      </c>
      <c r="B35" s="3" t="s">
        <v>1001</v>
      </c>
      <c r="C35" s="3" t="s">
        <v>545</v>
      </c>
      <c r="D35" s="3" t="s">
        <v>1256</v>
      </c>
      <c r="E35" s="4">
        <v>63</v>
      </c>
      <c r="F35" s="4">
        <v>64</v>
      </c>
      <c r="G35" s="26">
        <v>33</v>
      </c>
      <c r="H35" s="3" t="s">
        <v>630</v>
      </c>
      <c r="I35" s="3" t="s">
        <v>724</v>
      </c>
      <c r="J35" s="3" t="s">
        <v>678</v>
      </c>
      <c r="K35" s="27" t="s">
        <v>1031</v>
      </c>
      <c r="L35" s="3" t="s">
        <v>399</v>
      </c>
      <c r="M35" s="3" t="s">
        <v>1005</v>
      </c>
      <c r="N35" s="20" t="str">
        <f>CONCATENATE(LEFT(B35,1),":",,LEFT(C35,1),RIGHT(C35,1),":",TEXT(G35-1,"000"),":",IF(O35="",K35,O35),CHAR(9),Codes!$B$3,"|",TEXT(E35,"00"),"|",TEXT(F35,"00"),"|",TEXT(G35-1,"000"),CHAR(9),Codes!$B$3,CHAR(9),Codes!$B$4)</f>
        <v>P:U1:032:NeonZone	Yamaha MO8|63|64|032	Yamaha MO8	F0 43 10 7F 00 0A 00 01 01 F7</v>
      </c>
      <c r="O35" s="20"/>
    </row>
    <row r="36" spans="1:15" x14ac:dyDescent="0.35">
      <c r="A36" s="23" t="str">
        <f t="shared" si="0"/>
        <v>PerfUser1034</v>
      </c>
      <c r="B36" s="3" t="s">
        <v>1001</v>
      </c>
      <c r="C36" s="3" t="s">
        <v>545</v>
      </c>
      <c r="D36" s="3" t="s">
        <v>1256</v>
      </c>
      <c r="E36" s="4">
        <v>63</v>
      </c>
      <c r="F36" s="4">
        <v>64</v>
      </c>
      <c r="G36" s="26">
        <v>34</v>
      </c>
      <c r="H36" s="3" t="s">
        <v>630</v>
      </c>
      <c r="I36" s="3" t="s">
        <v>724</v>
      </c>
      <c r="J36" s="3" t="s">
        <v>680</v>
      </c>
      <c r="K36" s="27" t="s">
        <v>1212</v>
      </c>
      <c r="L36" s="3" t="s">
        <v>319</v>
      </c>
      <c r="M36" s="3" t="s">
        <v>791</v>
      </c>
      <c r="N36" s="20" t="str">
        <f>CONCATENATE(LEFT(B36,1),":",,LEFT(C36,1),RIGHT(C36,1),":",TEXT(G36-1,"000"),":",IF(O36="",K36,O36),CHAR(9),Codes!$B$3,"|",TEXT(E36,"00"),"|",TEXT(F36,"00"),"|",TEXT(G36-1,"000"),CHAR(9),Codes!$B$3,CHAR(9),Codes!$B$4)</f>
        <v>P:U1:033:Over Sun	Yamaha MO8|63|64|033	Yamaha MO8	F0 43 10 7F 00 0A 00 01 01 F7</v>
      </c>
      <c r="O36" s="20"/>
    </row>
    <row r="37" spans="1:15" x14ac:dyDescent="0.35">
      <c r="A37" s="23" t="str">
        <f t="shared" si="0"/>
        <v>PerfUser1035</v>
      </c>
      <c r="B37" s="3" t="s">
        <v>1001</v>
      </c>
      <c r="C37" s="3" t="s">
        <v>545</v>
      </c>
      <c r="D37" s="3" t="s">
        <v>1256</v>
      </c>
      <c r="E37" s="4">
        <v>63</v>
      </c>
      <c r="F37" s="4">
        <v>64</v>
      </c>
      <c r="G37" s="26">
        <v>35</v>
      </c>
      <c r="H37" s="3" t="s">
        <v>630</v>
      </c>
      <c r="I37" s="3" t="s">
        <v>724</v>
      </c>
      <c r="J37" s="3" t="s">
        <v>681</v>
      </c>
      <c r="K37" s="27" t="s">
        <v>1032</v>
      </c>
      <c r="L37" s="3" t="s">
        <v>399</v>
      </c>
      <c r="M37" s="3" t="s">
        <v>1005</v>
      </c>
      <c r="N37" s="20" t="str">
        <f>CONCATENATE(LEFT(B37,1),":",,LEFT(C37,1),RIGHT(C37,1),":",TEXT(G37-1,"000"),":",IF(O37="",K37,O37),CHAR(9),Codes!$B$3,"|",TEXT(E37,"00"),"|",TEXT(F37,"00"),"|",TEXT(G37-1,"000"),CHAR(9),Codes!$B$3,CHAR(9),Codes!$B$4)</f>
        <v>P:U1:034:Lama	Yamaha MO8|63|64|034	Yamaha MO8	F0 43 10 7F 00 0A 00 01 01 F7</v>
      </c>
      <c r="O37" s="20"/>
    </row>
    <row r="38" spans="1:15" x14ac:dyDescent="0.35">
      <c r="A38" s="23" t="str">
        <f t="shared" si="0"/>
        <v>PerfUser1036</v>
      </c>
      <c r="B38" s="3" t="s">
        <v>1001</v>
      </c>
      <c r="C38" s="3" t="s">
        <v>545</v>
      </c>
      <c r="D38" s="3" t="s">
        <v>1256</v>
      </c>
      <c r="E38" s="4">
        <v>63</v>
      </c>
      <c r="F38" s="4">
        <v>64</v>
      </c>
      <c r="G38" s="26">
        <v>36</v>
      </c>
      <c r="H38" s="3" t="s">
        <v>630</v>
      </c>
      <c r="I38" s="3" t="s">
        <v>724</v>
      </c>
      <c r="J38" s="3" t="s">
        <v>682</v>
      </c>
      <c r="K38" s="27" t="s">
        <v>1033</v>
      </c>
      <c r="L38" s="3" t="s">
        <v>399</v>
      </c>
      <c r="M38" s="3" t="s">
        <v>1005</v>
      </c>
      <c r="N38" s="20" t="str">
        <f>CONCATENATE(LEFT(B38,1),":",,LEFT(C38,1),RIGHT(C38,1),":",TEXT(G38-1,"000"),":",IF(O38="",K38,O38),CHAR(9),Codes!$B$3,"|",TEXT(E38,"00"),"|",TEXT(F38,"00"),"|",TEXT(G38-1,"000"),CHAR(9),Codes!$B$3,CHAR(9),Codes!$B$4)</f>
        <v>P:U1:035:StreetBeat	Yamaha MO8|63|64|035	Yamaha MO8	F0 43 10 7F 00 0A 00 01 01 F7</v>
      </c>
      <c r="O38" s="20"/>
    </row>
    <row r="39" spans="1:15" x14ac:dyDescent="0.35">
      <c r="A39" s="23" t="str">
        <f t="shared" si="0"/>
        <v>PerfUser1037</v>
      </c>
      <c r="B39" s="3" t="s">
        <v>1001</v>
      </c>
      <c r="C39" s="3" t="s">
        <v>545</v>
      </c>
      <c r="D39" s="3" t="s">
        <v>1256</v>
      </c>
      <c r="E39" s="4">
        <v>63</v>
      </c>
      <c r="F39" s="4">
        <v>64</v>
      </c>
      <c r="G39" s="26">
        <v>37</v>
      </c>
      <c r="H39" s="3" t="s">
        <v>630</v>
      </c>
      <c r="I39" s="3" t="s">
        <v>724</v>
      </c>
      <c r="J39" s="3" t="s">
        <v>684</v>
      </c>
      <c r="K39" s="27" t="s">
        <v>1213</v>
      </c>
      <c r="L39" s="3" t="s">
        <v>399</v>
      </c>
      <c r="M39" s="3" t="s">
        <v>629</v>
      </c>
      <c r="N39" s="20" t="str">
        <f>CONCATENATE(LEFT(B39,1),":",,LEFT(C39,1),RIGHT(C39,1),":",TEXT(G39-1,"000"),":",IF(O39="",K39,O39),CHAR(9),Codes!$B$3,"|",TEXT(E39,"00"),"|",TEXT(F39,"00"),"|",TEXT(G39-1,"000"),CHAR(9),Codes!$B$3,CHAR(9),Codes!$B$4)</f>
        <v>P:U1:036:The Pusher	Yamaha MO8|63|64|036	Yamaha MO8	F0 43 10 7F 00 0A 00 01 01 F7</v>
      </c>
      <c r="O39" s="20"/>
    </row>
    <row r="40" spans="1:15" x14ac:dyDescent="0.35">
      <c r="A40" s="23" t="str">
        <f t="shared" si="0"/>
        <v>PerfUser1038</v>
      </c>
      <c r="B40" s="3" t="s">
        <v>1001</v>
      </c>
      <c r="C40" s="3" t="s">
        <v>545</v>
      </c>
      <c r="D40" s="3" t="s">
        <v>1256</v>
      </c>
      <c r="E40" s="4">
        <v>63</v>
      </c>
      <c r="F40" s="4">
        <v>64</v>
      </c>
      <c r="G40" s="26">
        <v>38</v>
      </c>
      <c r="H40" s="3" t="s">
        <v>630</v>
      </c>
      <c r="I40" s="3" t="s">
        <v>724</v>
      </c>
      <c r="J40" s="3" t="s">
        <v>685</v>
      </c>
      <c r="K40" s="27" t="s">
        <v>1034</v>
      </c>
      <c r="L40" s="3" t="s">
        <v>399</v>
      </c>
      <c r="M40" s="3" t="s">
        <v>1005</v>
      </c>
      <c r="N40" s="20" t="str">
        <f>CONCATENATE(LEFT(B40,1),":",,LEFT(C40,1),RIGHT(C40,1),":",TEXT(G40-1,"000"),":",IF(O40="",K40,O40),CHAR(9),Codes!$B$3,"|",TEXT(E40,"00"),"|",TEXT(F40,"00"),"|",TEXT(G40-1,"000"),CHAR(9),Codes!$B$3,CHAR(9),Codes!$B$4)</f>
        <v>P:U1:037:FunkyHouse	Yamaha MO8|63|64|037	Yamaha MO8	F0 43 10 7F 00 0A 00 01 01 F7</v>
      </c>
      <c r="O40" s="20"/>
    </row>
    <row r="41" spans="1:15" x14ac:dyDescent="0.35">
      <c r="A41" s="23" t="str">
        <f t="shared" si="0"/>
        <v>PerfUser1039</v>
      </c>
      <c r="B41" s="3" t="s">
        <v>1001</v>
      </c>
      <c r="C41" s="3" t="s">
        <v>545</v>
      </c>
      <c r="D41" s="3" t="s">
        <v>1256</v>
      </c>
      <c r="E41" s="4">
        <v>63</v>
      </c>
      <c r="F41" s="4">
        <v>64</v>
      </c>
      <c r="G41" s="26">
        <v>39</v>
      </c>
      <c r="H41" s="3" t="s">
        <v>630</v>
      </c>
      <c r="I41" s="3" t="s">
        <v>724</v>
      </c>
      <c r="J41" s="3" t="s">
        <v>686</v>
      </c>
      <c r="K41" s="27" t="s">
        <v>1035</v>
      </c>
      <c r="L41" s="3" t="s">
        <v>399</v>
      </c>
      <c r="M41" s="3" t="s">
        <v>1005</v>
      </c>
      <c r="N41" s="20" t="str">
        <f>CONCATENATE(LEFT(B41,1),":",,LEFT(C41,1),RIGHT(C41,1),":",TEXT(G41-1,"000"),":",IF(O41="",K41,O41),CHAR(9),Codes!$B$3,"|",TEXT(E41,"00"),"|",TEXT(F41,"00"),"|",TEXT(G41-1,"000"),CHAR(9),Codes!$B$3,CHAR(9),Codes!$B$4)</f>
        <v>P:U1:038:forplay	Yamaha MO8|63|64|038	Yamaha MO8	F0 43 10 7F 00 0A 00 01 01 F7</v>
      </c>
      <c r="O41" s="20"/>
    </row>
    <row r="42" spans="1:15" x14ac:dyDescent="0.35">
      <c r="A42" s="23" t="str">
        <f t="shared" si="0"/>
        <v>PerfUser1040</v>
      </c>
      <c r="B42" s="3" t="s">
        <v>1001</v>
      </c>
      <c r="C42" s="3" t="s">
        <v>545</v>
      </c>
      <c r="D42" s="3" t="s">
        <v>1256</v>
      </c>
      <c r="E42" s="4">
        <v>63</v>
      </c>
      <c r="F42" s="4">
        <v>64</v>
      </c>
      <c r="G42" s="26">
        <v>40</v>
      </c>
      <c r="H42" s="3" t="s">
        <v>630</v>
      </c>
      <c r="I42" s="3" t="s">
        <v>724</v>
      </c>
      <c r="J42" s="3" t="s">
        <v>688</v>
      </c>
      <c r="K42" s="27" t="s">
        <v>1036</v>
      </c>
      <c r="L42" s="3" t="s">
        <v>399</v>
      </c>
      <c r="M42" s="3" t="s">
        <v>400</v>
      </c>
      <c r="N42" s="20" t="str">
        <f>CONCATENATE(LEFT(B42,1),":",,LEFT(C42,1),RIGHT(C42,1),":",TEXT(G42-1,"000"),":",IF(O42="",K42,O42),CHAR(9),Codes!$B$3,"|",TEXT(E42,"00"),"|",TEXT(F42,"00"),"|",TEXT(G42-1,"000"),CHAR(9),Codes!$B$3,CHAR(9),Codes!$B$4)</f>
        <v>P:U1:039:Powerdrive	Yamaha MO8|63|64|039	Yamaha MO8	F0 43 10 7F 00 0A 00 01 01 F7</v>
      </c>
      <c r="O42" s="20"/>
    </row>
    <row r="43" spans="1:15" x14ac:dyDescent="0.35">
      <c r="A43" s="23" t="str">
        <f t="shared" si="0"/>
        <v>PerfUser1041</v>
      </c>
      <c r="B43" s="3" t="s">
        <v>1001</v>
      </c>
      <c r="C43" s="3" t="s">
        <v>545</v>
      </c>
      <c r="D43" s="3" t="s">
        <v>1256</v>
      </c>
      <c r="E43" s="4">
        <v>63</v>
      </c>
      <c r="F43" s="4">
        <v>64</v>
      </c>
      <c r="G43" s="26">
        <v>41</v>
      </c>
      <c r="H43" s="3" t="s">
        <v>630</v>
      </c>
      <c r="I43" s="3" t="s">
        <v>724</v>
      </c>
      <c r="J43" s="3" t="s">
        <v>689</v>
      </c>
      <c r="K43" s="27" t="s">
        <v>1037</v>
      </c>
      <c r="L43" s="3" t="s">
        <v>319</v>
      </c>
      <c r="M43" s="3" t="s">
        <v>320</v>
      </c>
      <c r="N43" s="20" t="str">
        <f>CONCATENATE(LEFT(B43,1),":",,LEFT(C43,1),RIGHT(C43,1),":",TEXT(G43-1,"000"),":",IF(O43="",K43,O43),CHAR(9),Codes!$B$3,"|",TEXT(E43,"00"),"|",TEXT(F43,"00"),"|",TEXT(G43-1,"000"),CHAR(9),Codes!$B$3,CHAR(9),Codes!$B$4)</f>
        <v>P:U1:040:Kurofune	Yamaha MO8|63|64|040	Yamaha MO8	F0 43 10 7F 00 0A 00 01 01 F7</v>
      </c>
      <c r="O43" s="20"/>
    </row>
    <row r="44" spans="1:15" x14ac:dyDescent="0.35">
      <c r="A44" s="23" t="str">
        <f t="shared" si="0"/>
        <v>PerfUser1042</v>
      </c>
      <c r="B44" s="3" t="s">
        <v>1001</v>
      </c>
      <c r="C44" s="3" t="s">
        <v>545</v>
      </c>
      <c r="D44" s="3" t="s">
        <v>1256</v>
      </c>
      <c r="E44" s="4">
        <v>63</v>
      </c>
      <c r="F44" s="4">
        <v>64</v>
      </c>
      <c r="G44" s="26">
        <v>42</v>
      </c>
      <c r="H44" s="3" t="s">
        <v>630</v>
      </c>
      <c r="I44" s="3" t="s">
        <v>724</v>
      </c>
      <c r="J44" s="3" t="s">
        <v>691</v>
      </c>
      <c r="K44" s="27" t="s">
        <v>1038</v>
      </c>
      <c r="L44" s="3" t="s">
        <v>399</v>
      </c>
      <c r="M44" s="3" t="s">
        <v>1005</v>
      </c>
      <c r="N44" s="20" t="str">
        <f>CONCATENATE(LEFT(B44,1),":",,LEFT(C44,1),RIGHT(C44,1),":",TEXT(G44-1,"000"),":",IF(O44="",K44,O44),CHAR(9),Codes!$B$3,"|",TEXT(E44,"00"),"|",TEXT(F44,"00"),"|",TEXT(G44-1,"000"),CHAR(9),Codes!$B$3,CHAR(9),Codes!$B$4)</f>
        <v>P:U1:041:Strum&amp;Comp	Yamaha MO8|63|64|041	Yamaha MO8	F0 43 10 7F 00 0A 00 01 01 F7</v>
      </c>
      <c r="O44" s="20"/>
    </row>
    <row r="45" spans="1:15" x14ac:dyDescent="0.35">
      <c r="A45" s="23" t="str">
        <f t="shared" si="0"/>
        <v>PerfUser1043</v>
      </c>
      <c r="B45" s="3" t="s">
        <v>1001</v>
      </c>
      <c r="C45" s="3" t="s">
        <v>545</v>
      </c>
      <c r="D45" s="3" t="s">
        <v>1256</v>
      </c>
      <c r="E45" s="4">
        <v>63</v>
      </c>
      <c r="F45" s="4">
        <v>64</v>
      </c>
      <c r="G45" s="26">
        <v>43</v>
      </c>
      <c r="H45" s="3" t="s">
        <v>630</v>
      </c>
      <c r="I45" s="3" t="s">
        <v>724</v>
      </c>
      <c r="J45" s="3" t="s">
        <v>693</v>
      </c>
      <c r="K45" s="27" t="s">
        <v>1039</v>
      </c>
      <c r="L45" s="3" t="s">
        <v>399</v>
      </c>
      <c r="M45" s="3" t="s">
        <v>1005</v>
      </c>
      <c r="N45" s="20" t="str">
        <f>CONCATENATE(LEFT(B45,1),":",,LEFT(C45,1),RIGHT(C45,1),":",TEXT(G45-1,"000"),":",IF(O45="",K45,O45),CHAR(9),Codes!$B$3,"|",TEXT(E45,"00"),"|",TEXT(F45,"00"),"|",TEXT(G45-1,"000"),CHAR(9),Codes!$B$3,CHAR(9),Codes!$B$4)</f>
        <v>P:U1:042:Chilly	Yamaha MO8|63|64|042	Yamaha MO8	F0 43 10 7F 00 0A 00 01 01 F7</v>
      </c>
      <c r="O45" s="20"/>
    </row>
    <row r="46" spans="1:15" x14ac:dyDescent="0.35">
      <c r="A46" s="23" t="str">
        <f t="shared" si="0"/>
        <v>PerfUser1044</v>
      </c>
      <c r="B46" s="3" t="s">
        <v>1001</v>
      </c>
      <c r="C46" s="3" t="s">
        <v>545</v>
      </c>
      <c r="D46" s="3" t="s">
        <v>1256</v>
      </c>
      <c r="E46" s="4">
        <v>63</v>
      </c>
      <c r="F46" s="4">
        <v>64</v>
      </c>
      <c r="G46" s="26">
        <v>44</v>
      </c>
      <c r="H46" s="3" t="s">
        <v>630</v>
      </c>
      <c r="I46" s="3" t="s">
        <v>724</v>
      </c>
      <c r="J46" s="3" t="s">
        <v>695</v>
      </c>
      <c r="K46" s="27" t="s">
        <v>1040</v>
      </c>
      <c r="L46" s="3" t="s">
        <v>399</v>
      </c>
      <c r="M46" s="3" t="s">
        <v>400</v>
      </c>
      <c r="N46" s="20" t="str">
        <f>CONCATENATE(LEFT(B46,1),":",,LEFT(C46,1),RIGHT(C46,1),":",TEXT(G46-1,"000"),":",IF(O46="",K46,O46),CHAR(9),Codes!$B$3,"|",TEXT(E46,"00"),"|",TEXT(F46,"00"),"|",TEXT(G46-1,"000"),CHAR(9),Codes!$B$3,CHAR(9),Codes!$B$4)</f>
        <v>P:U1:043:Hexad	Yamaha MO8|63|64|043	Yamaha MO8	F0 43 10 7F 00 0A 00 01 01 F7</v>
      </c>
      <c r="O46" s="20"/>
    </row>
    <row r="47" spans="1:15" x14ac:dyDescent="0.35">
      <c r="A47" s="23" t="str">
        <f t="shared" si="0"/>
        <v>PerfUser1045</v>
      </c>
      <c r="B47" s="3" t="s">
        <v>1001</v>
      </c>
      <c r="C47" s="3" t="s">
        <v>545</v>
      </c>
      <c r="D47" s="3" t="s">
        <v>1256</v>
      </c>
      <c r="E47" s="4">
        <v>63</v>
      </c>
      <c r="F47" s="4">
        <v>64</v>
      </c>
      <c r="G47" s="26">
        <v>45</v>
      </c>
      <c r="H47" s="3" t="s">
        <v>630</v>
      </c>
      <c r="I47" s="3" t="s">
        <v>724</v>
      </c>
      <c r="J47" s="3" t="s">
        <v>697</v>
      </c>
      <c r="K47" s="27" t="s">
        <v>1041</v>
      </c>
      <c r="L47" s="3" t="s">
        <v>399</v>
      </c>
      <c r="M47" s="3" t="s">
        <v>400</v>
      </c>
      <c r="N47" s="20" t="str">
        <f>CONCATENATE(LEFT(B47,1),":",,LEFT(C47,1),RIGHT(C47,1),":",TEXT(G47-1,"000"),":",IF(O47="",K47,O47),CHAR(9),Codes!$B$3,"|",TEXT(E47,"00"),"|",TEXT(F47,"00"),"|",TEXT(G47-1,"000"),CHAR(9),Codes!$B$3,CHAR(9),Codes!$B$4)</f>
        <v>P:U1:044:Charm	Yamaha MO8|63|64|044	Yamaha MO8	F0 43 10 7F 00 0A 00 01 01 F7</v>
      </c>
      <c r="O47" s="20"/>
    </row>
    <row r="48" spans="1:15" x14ac:dyDescent="0.35">
      <c r="A48" s="23" t="str">
        <f t="shared" si="0"/>
        <v>PerfUser1046</v>
      </c>
      <c r="B48" s="3" t="s">
        <v>1001</v>
      </c>
      <c r="C48" s="3" t="s">
        <v>545</v>
      </c>
      <c r="D48" s="3" t="s">
        <v>1256</v>
      </c>
      <c r="E48" s="4">
        <v>63</v>
      </c>
      <c r="F48" s="4">
        <v>64</v>
      </c>
      <c r="G48" s="26">
        <v>46</v>
      </c>
      <c r="H48" s="3" t="s">
        <v>630</v>
      </c>
      <c r="I48" s="3" t="s">
        <v>724</v>
      </c>
      <c r="J48" s="3" t="s">
        <v>699</v>
      </c>
      <c r="K48" s="27" t="s">
        <v>1042</v>
      </c>
      <c r="L48" s="3" t="s">
        <v>399</v>
      </c>
      <c r="M48" s="3" t="s">
        <v>1005</v>
      </c>
      <c r="N48" s="20" t="str">
        <f>CONCATENATE(LEFT(B48,1),":",,LEFT(C48,1),RIGHT(C48,1),":",TEXT(G48-1,"000"),":",IF(O48="",K48,O48),CHAR(9),Codes!$B$3,"|",TEXT(E48,"00"),"|",TEXT(F48,"00"),"|",TEXT(G48-1,"000"),CHAR(9),Codes!$B$3,CHAR(9),Codes!$B$4)</f>
        <v>P:U1:045:Alterno	Yamaha MO8|63|64|045	Yamaha MO8	F0 43 10 7F 00 0A 00 01 01 F7</v>
      </c>
      <c r="O48" s="20"/>
    </row>
    <row r="49" spans="1:15" x14ac:dyDescent="0.35">
      <c r="A49" s="23" t="str">
        <f t="shared" si="0"/>
        <v>PerfUser1047</v>
      </c>
      <c r="B49" s="3" t="s">
        <v>1001</v>
      </c>
      <c r="C49" s="3" t="s">
        <v>545</v>
      </c>
      <c r="D49" s="3" t="s">
        <v>1256</v>
      </c>
      <c r="E49" s="4">
        <v>63</v>
      </c>
      <c r="F49" s="4">
        <v>64</v>
      </c>
      <c r="G49" s="26">
        <v>47</v>
      </c>
      <c r="H49" s="3" t="s">
        <v>630</v>
      </c>
      <c r="I49" s="3" t="s">
        <v>724</v>
      </c>
      <c r="J49" s="3" t="s">
        <v>701</v>
      </c>
      <c r="K49" s="27" t="s">
        <v>1043</v>
      </c>
      <c r="L49" s="3" t="s">
        <v>399</v>
      </c>
      <c r="M49" s="3" t="s">
        <v>400</v>
      </c>
      <c r="N49" s="20" t="str">
        <f>CONCATENATE(LEFT(B49,1),":",,LEFT(C49,1),RIGHT(C49,1),":",TEXT(G49-1,"000"),":",IF(O49="",K49,O49),CHAR(9),Codes!$B$3,"|",TEXT(E49,"00"),"|",TEXT(F49,"00"),"|",TEXT(G49-1,"000"),CHAR(9),Codes!$B$3,CHAR(9),Codes!$B$4)</f>
        <v>P:U1:046:Masala	Yamaha MO8|63|64|046	Yamaha MO8	F0 43 10 7F 00 0A 00 01 01 F7</v>
      </c>
      <c r="O49" s="20"/>
    </row>
    <row r="50" spans="1:15" x14ac:dyDescent="0.35">
      <c r="A50" s="23" t="str">
        <f t="shared" si="0"/>
        <v>PerfUser1048</v>
      </c>
      <c r="B50" s="3" t="s">
        <v>1001</v>
      </c>
      <c r="C50" s="3" t="s">
        <v>545</v>
      </c>
      <c r="D50" s="3" t="s">
        <v>1256</v>
      </c>
      <c r="E50" s="4">
        <v>63</v>
      </c>
      <c r="F50" s="4">
        <v>64</v>
      </c>
      <c r="G50" s="26">
        <v>48</v>
      </c>
      <c r="H50" s="3" t="s">
        <v>630</v>
      </c>
      <c r="I50" s="3" t="s">
        <v>724</v>
      </c>
      <c r="J50" s="3" t="s">
        <v>703</v>
      </c>
      <c r="K50" s="27" t="s">
        <v>1044</v>
      </c>
      <c r="L50" s="3" t="s">
        <v>319</v>
      </c>
      <c r="M50" s="3" t="s">
        <v>320</v>
      </c>
      <c r="N50" s="20" t="str">
        <f>CONCATENATE(LEFT(B50,1),":",,LEFT(C50,1),RIGHT(C50,1),":",TEXT(G50-1,"000"),":",IF(O50="",K50,O50),CHAR(9),Codes!$B$3,"|",TEXT(E50,"00"),"|",TEXT(F50,"00"),"|",TEXT(G50-1,"000"),CHAR(9),Codes!$B$3,CHAR(9),Codes!$B$4)</f>
        <v>P:U1:047:WildMotion	Yamaha MO8|63|64|047	Yamaha MO8	F0 43 10 7F 00 0A 00 01 01 F7</v>
      </c>
      <c r="O50" s="20"/>
    </row>
    <row r="51" spans="1:15" x14ac:dyDescent="0.35">
      <c r="A51" s="23" t="str">
        <f t="shared" si="0"/>
        <v>PerfUser1049</v>
      </c>
      <c r="B51" s="3" t="s">
        <v>1001</v>
      </c>
      <c r="C51" s="3" t="s">
        <v>545</v>
      </c>
      <c r="D51" s="3" t="s">
        <v>1256</v>
      </c>
      <c r="E51" s="4">
        <v>63</v>
      </c>
      <c r="F51" s="4">
        <v>64</v>
      </c>
      <c r="G51" s="26">
        <v>49</v>
      </c>
      <c r="H51" s="3" t="s">
        <v>630</v>
      </c>
      <c r="I51" s="3" t="s">
        <v>724</v>
      </c>
      <c r="J51" s="3" t="s">
        <v>704</v>
      </c>
      <c r="K51" s="27" t="s">
        <v>1045</v>
      </c>
      <c r="L51" s="3" t="s">
        <v>399</v>
      </c>
      <c r="M51" s="3" t="s">
        <v>1005</v>
      </c>
      <c r="N51" s="20" t="str">
        <f>CONCATENATE(LEFT(B51,1),":",,LEFT(C51,1),RIGHT(C51,1),":",TEXT(G51-1,"000"),":",IF(O51="",K51,O51),CHAR(9),Codes!$B$3,"|",TEXT(E51,"00"),"|",TEXT(F51,"00"),"|",TEXT(G51-1,"000"),CHAR(9),Codes!$B$3,CHAR(9),Codes!$B$4)</f>
        <v>P:U1:048:D&amp;BFusion	Yamaha MO8|63|64|048	Yamaha MO8	F0 43 10 7F 00 0A 00 01 01 F7</v>
      </c>
      <c r="O51" s="20"/>
    </row>
    <row r="52" spans="1:15" x14ac:dyDescent="0.35">
      <c r="A52" s="23" t="str">
        <f t="shared" si="0"/>
        <v>PerfUser1050</v>
      </c>
      <c r="B52" s="3" t="s">
        <v>1001</v>
      </c>
      <c r="C52" s="3" t="s">
        <v>545</v>
      </c>
      <c r="D52" s="3" t="s">
        <v>1256</v>
      </c>
      <c r="E52" s="4">
        <v>63</v>
      </c>
      <c r="F52" s="4">
        <v>64</v>
      </c>
      <c r="G52" s="26">
        <v>50</v>
      </c>
      <c r="H52" s="3" t="s">
        <v>630</v>
      </c>
      <c r="I52" s="3" t="s">
        <v>724</v>
      </c>
      <c r="J52" s="3" t="s">
        <v>705</v>
      </c>
      <c r="K52" s="27" t="s">
        <v>1214</v>
      </c>
      <c r="L52" s="3" t="s">
        <v>399</v>
      </c>
      <c r="M52" s="3" t="s">
        <v>629</v>
      </c>
      <c r="N52" s="20" t="str">
        <f>CONCATENATE(LEFT(B52,1),":",,LEFT(C52,1),RIGHT(C52,1),":",TEXT(G52-1,"000"),":",IF(O52="",K52,O52),CHAR(9),Codes!$B$3,"|",TEXT(E52,"00"),"|",TEXT(F52,"00"),"|",TEXT(G52-1,"000"),CHAR(9),Codes!$B$3,CHAR(9),Codes!$B$4)</f>
        <v>P:U1:049:Trance Up!	Yamaha MO8|63|64|049	Yamaha MO8	F0 43 10 7F 00 0A 00 01 01 F7</v>
      </c>
      <c r="O52" s="20"/>
    </row>
    <row r="53" spans="1:15" x14ac:dyDescent="0.35">
      <c r="A53" s="23" t="str">
        <f t="shared" si="0"/>
        <v>PerfUser1051</v>
      </c>
      <c r="B53" s="3" t="s">
        <v>1001</v>
      </c>
      <c r="C53" s="3" t="s">
        <v>545</v>
      </c>
      <c r="D53" s="3" t="s">
        <v>1256</v>
      </c>
      <c r="E53" s="4">
        <v>63</v>
      </c>
      <c r="F53" s="4">
        <v>64</v>
      </c>
      <c r="G53" s="26">
        <v>51</v>
      </c>
      <c r="H53" s="3" t="s">
        <v>630</v>
      </c>
      <c r="I53" s="3" t="s">
        <v>724</v>
      </c>
      <c r="J53" s="3" t="s">
        <v>707</v>
      </c>
      <c r="K53" s="27" t="s">
        <v>1046</v>
      </c>
      <c r="L53" s="3" t="s">
        <v>399</v>
      </c>
      <c r="M53" s="3" t="s">
        <v>1005</v>
      </c>
      <c r="N53" s="20" t="str">
        <f>CONCATENATE(LEFT(B53,1),":",,LEFT(C53,1),RIGHT(C53,1),":",TEXT(G53-1,"000"),":",IF(O53="",K53,O53),CHAR(9),Codes!$B$3,"|",TEXT(E53,"00"),"|",TEXT(F53,"00"),"|",TEXT(G53-1,"000"),CHAR(9),Codes!$B$3,CHAR(9),Codes!$B$4)</f>
        <v>P:U1:050:Maguena	Yamaha MO8|63|64|050	Yamaha MO8	F0 43 10 7F 00 0A 00 01 01 F7</v>
      </c>
      <c r="O53" s="20"/>
    </row>
    <row r="54" spans="1:15" x14ac:dyDescent="0.35">
      <c r="A54" s="23" t="str">
        <f t="shared" si="0"/>
        <v>PerfUser1052</v>
      </c>
      <c r="B54" s="3" t="s">
        <v>1001</v>
      </c>
      <c r="C54" s="3" t="s">
        <v>545</v>
      </c>
      <c r="D54" s="3" t="s">
        <v>1256</v>
      </c>
      <c r="E54" s="4">
        <v>63</v>
      </c>
      <c r="F54" s="4">
        <v>64</v>
      </c>
      <c r="G54" s="26">
        <v>52</v>
      </c>
      <c r="H54" s="3" t="s">
        <v>630</v>
      </c>
      <c r="I54" s="3" t="s">
        <v>724</v>
      </c>
      <c r="J54" s="3" t="s">
        <v>708</v>
      </c>
      <c r="K54" s="27" t="s">
        <v>1047</v>
      </c>
      <c r="L54" s="3" t="s">
        <v>399</v>
      </c>
      <c r="M54" s="3" t="s">
        <v>1005</v>
      </c>
      <c r="N54" s="20" t="str">
        <f>CONCATENATE(LEFT(B54,1),":",,LEFT(C54,1),RIGHT(C54,1),":",TEXT(G54-1,"000"),":",IF(O54="",K54,O54),CHAR(9),Codes!$B$3,"|",TEXT(E54,"00"),"|",TEXT(F54,"00"),"|",TEXT(G54-1,"000"),CHAR(9),Codes!$B$3,CHAR(9),Codes!$B$4)</f>
        <v>P:U1:051:Phono-	Yamaha MO8|63|64|051	Yamaha MO8	F0 43 10 7F 00 0A 00 01 01 F7</v>
      </c>
      <c r="O54" s="20"/>
    </row>
    <row r="55" spans="1:15" x14ac:dyDescent="0.35">
      <c r="A55" s="23" t="str">
        <f t="shared" si="0"/>
        <v>PerfUser1053</v>
      </c>
      <c r="B55" s="3" t="s">
        <v>1001</v>
      </c>
      <c r="C55" s="3" t="s">
        <v>545</v>
      </c>
      <c r="D55" s="3" t="s">
        <v>1256</v>
      </c>
      <c r="E55" s="4">
        <v>63</v>
      </c>
      <c r="F55" s="4">
        <v>64</v>
      </c>
      <c r="G55" s="26">
        <v>53</v>
      </c>
      <c r="H55" s="3" t="s">
        <v>630</v>
      </c>
      <c r="I55" s="3" t="s">
        <v>724</v>
      </c>
      <c r="J55" s="3" t="s">
        <v>710</v>
      </c>
      <c r="K55" s="27" t="s">
        <v>1215</v>
      </c>
      <c r="L55" s="3" t="s">
        <v>399</v>
      </c>
      <c r="M55" s="3" t="s">
        <v>629</v>
      </c>
      <c r="N55" s="20" t="str">
        <f>CONCATENATE(LEFT(B55,1),":",,LEFT(C55,1),RIGHT(C55,1),":",TEXT(G55-1,"000"),":",IF(O55="",K55,O55),CHAR(9),Codes!$B$3,"|",TEXT(E55,"00"),"|",TEXT(F55,"00"),"|",TEXT(G55-1,"000"),CHAR(9),Codes!$B$3,CHAR(9),Codes!$B$4)</f>
        <v>P:U1:052:Trance M	Yamaha MO8|63|64|052	Yamaha MO8	F0 43 10 7F 00 0A 00 01 01 F7</v>
      </c>
      <c r="O55" s="20"/>
    </row>
    <row r="56" spans="1:15" x14ac:dyDescent="0.35">
      <c r="A56" s="23" t="str">
        <f t="shared" si="0"/>
        <v>PerfUser1054</v>
      </c>
      <c r="B56" s="3" t="s">
        <v>1001</v>
      </c>
      <c r="C56" s="3" t="s">
        <v>545</v>
      </c>
      <c r="D56" s="3" t="s">
        <v>1256</v>
      </c>
      <c r="E56" s="4">
        <v>63</v>
      </c>
      <c r="F56" s="4">
        <v>64</v>
      </c>
      <c r="G56" s="26">
        <v>54</v>
      </c>
      <c r="H56" s="3" t="s">
        <v>630</v>
      </c>
      <c r="I56" s="3" t="s">
        <v>724</v>
      </c>
      <c r="J56" s="3" t="s">
        <v>711</v>
      </c>
      <c r="K56" s="27" t="s">
        <v>1048</v>
      </c>
      <c r="L56" s="3" t="s">
        <v>399</v>
      </c>
      <c r="M56" s="3" t="s">
        <v>1005</v>
      </c>
      <c r="N56" s="20" t="str">
        <f>CONCATENATE(LEFT(B56,1),":",,LEFT(C56,1),RIGHT(C56,1),":",TEXT(G56-1,"000"),":",IF(O56="",K56,O56),CHAR(9),Codes!$B$3,"|",TEXT(E56,"00"),"|",TEXT(F56,"00"),"|",TEXT(G56-1,"000"),CHAR(9),Codes!$B$3,CHAR(9),Codes!$B$4)</f>
        <v>P:U1:053:HouseDat	Yamaha MO8|63|64|053	Yamaha MO8	F0 43 10 7F 00 0A 00 01 01 F7</v>
      </c>
      <c r="O56" s="20"/>
    </row>
    <row r="57" spans="1:15" x14ac:dyDescent="0.35">
      <c r="A57" s="23" t="str">
        <f t="shared" si="0"/>
        <v>PerfUser1055</v>
      </c>
      <c r="B57" s="3" t="s">
        <v>1001</v>
      </c>
      <c r="C57" s="3" t="s">
        <v>545</v>
      </c>
      <c r="D57" s="3" t="s">
        <v>1256</v>
      </c>
      <c r="E57" s="4">
        <v>63</v>
      </c>
      <c r="F57" s="4">
        <v>64</v>
      </c>
      <c r="G57" s="26">
        <v>55</v>
      </c>
      <c r="H57" s="3" t="s">
        <v>630</v>
      </c>
      <c r="I57" s="3" t="s">
        <v>724</v>
      </c>
      <c r="J57" s="3" t="s">
        <v>713</v>
      </c>
      <c r="K57" s="27" t="s">
        <v>1049</v>
      </c>
      <c r="L57" s="3" t="s">
        <v>399</v>
      </c>
      <c r="M57" s="3" t="s">
        <v>1005</v>
      </c>
      <c r="N57" s="20" t="str">
        <f>CONCATENATE(LEFT(B57,1),":",,LEFT(C57,1),RIGHT(C57,1),":",TEXT(G57-1,"000"),":",IF(O57="",K57,O57),CHAR(9),Codes!$B$3,"|",TEXT(E57,"00"),"|",TEXT(F57,"00"),"|",TEXT(G57-1,"000"),CHAR(9),Codes!$B$3,CHAR(9),Codes!$B$4)</f>
        <v>P:U1:054:FunkGuys	Yamaha MO8|63|64|054	Yamaha MO8	F0 43 10 7F 00 0A 00 01 01 F7</v>
      </c>
      <c r="O57" s="20"/>
    </row>
    <row r="58" spans="1:15" x14ac:dyDescent="0.35">
      <c r="A58" s="23" t="str">
        <f t="shared" si="0"/>
        <v>PerfUser1056</v>
      </c>
      <c r="B58" s="3" t="s">
        <v>1001</v>
      </c>
      <c r="C58" s="3" t="s">
        <v>545</v>
      </c>
      <c r="D58" s="3" t="s">
        <v>1256</v>
      </c>
      <c r="E58" s="4">
        <v>63</v>
      </c>
      <c r="F58" s="4">
        <v>64</v>
      </c>
      <c r="G58" s="26">
        <v>56</v>
      </c>
      <c r="H58" s="3" t="s">
        <v>630</v>
      </c>
      <c r="I58" s="3" t="s">
        <v>724</v>
      </c>
      <c r="J58" s="3" t="s">
        <v>714</v>
      </c>
      <c r="K58" s="27" t="s">
        <v>1050</v>
      </c>
      <c r="L58" s="3" t="s">
        <v>399</v>
      </c>
      <c r="M58" s="3" t="s">
        <v>400</v>
      </c>
      <c r="N58" s="20" t="str">
        <f>CONCATENATE(LEFT(B58,1),":",,LEFT(C58,1),RIGHT(C58,1),":",TEXT(G58-1,"000"),":",IF(O58="",K58,O58),CHAR(9),Codes!$B$3,"|",TEXT(E58,"00"),"|",TEXT(F58,"00"),"|",TEXT(G58-1,"000"),CHAR(9),Codes!$B$3,CHAR(9),Codes!$B$4)</f>
        <v>P:U1:055:ElctrcShuf	Yamaha MO8|63|64|055	Yamaha MO8	F0 43 10 7F 00 0A 00 01 01 F7</v>
      </c>
      <c r="O58" s="20"/>
    </row>
    <row r="59" spans="1:15" x14ac:dyDescent="0.35">
      <c r="A59" s="23" t="str">
        <f t="shared" si="0"/>
        <v>PerfUser1057</v>
      </c>
      <c r="B59" s="3" t="s">
        <v>1001</v>
      </c>
      <c r="C59" s="3" t="s">
        <v>545</v>
      </c>
      <c r="D59" s="3" t="s">
        <v>1256</v>
      </c>
      <c r="E59" s="4">
        <v>63</v>
      </c>
      <c r="F59" s="4">
        <v>64</v>
      </c>
      <c r="G59" s="26">
        <v>57</v>
      </c>
      <c r="H59" s="3" t="s">
        <v>630</v>
      </c>
      <c r="I59" s="3" t="s">
        <v>724</v>
      </c>
      <c r="J59" s="3" t="s">
        <v>715</v>
      </c>
      <c r="K59" s="27" t="s">
        <v>1051</v>
      </c>
      <c r="L59" s="3" t="s">
        <v>319</v>
      </c>
      <c r="M59" s="3" t="s">
        <v>320</v>
      </c>
      <c r="N59" s="20" t="str">
        <f>CONCATENATE(LEFT(B59,1),":",,LEFT(C59,1),RIGHT(C59,1),":",TEXT(G59-1,"000"),":",IF(O59="",K59,O59),CHAR(9),Codes!$B$3,"|",TEXT(E59,"00"),"|",TEXT(F59,"00"),"|",TEXT(G59-1,"000"),CHAR(9),Codes!$B$3,CHAR(9),Codes!$B$4)</f>
        <v>P:U1:056:Specimen	Yamaha MO8|63|64|056	Yamaha MO8	F0 43 10 7F 00 0A 00 01 01 F7</v>
      </c>
      <c r="O59" s="20"/>
    </row>
    <row r="60" spans="1:15" x14ac:dyDescent="0.35">
      <c r="A60" s="23" t="str">
        <f t="shared" si="0"/>
        <v>PerfUser1058</v>
      </c>
      <c r="B60" s="3" t="s">
        <v>1001</v>
      </c>
      <c r="C60" s="3" t="s">
        <v>545</v>
      </c>
      <c r="D60" s="3" t="s">
        <v>1256</v>
      </c>
      <c r="E60" s="4">
        <v>63</v>
      </c>
      <c r="F60" s="4">
        <v>64</v>
      </c>
      <c r="G60" s="26">
        <v>58</v>
      </c>
      <c r="H60" s="3" t="s">
        <v>630</v>
      </c>
      <c r="I60" s="3" t="s">
        <v>724</v>
      </c>
      <c r="J60" s="3" t="s">
        <v>717</v>
      </c>
      <c r="K60" s="27" t="s">
        <v>1052</v>
      </c>
      <c r="L60" s="3" t="s">
        <v>121</v>
      </c>
      <c r="M60" s="3" t="s">
        <v>122</v>
      </c>
      <c r="N60" s="20" t="str">
        <f>CONCATENATE(LEFT(B60,1),":",,LEFT(C60,1),RIGHT(C60,1),":",TEXT(G60-1,"000"),":",IF(O60="",K60,O60),CHAR(9),Codes!$B$3,"|",TEXT(E60,"00"),"|",TEXT(F60,"00"),"|",TEXT(G60-1,"000"),CHAR(9),Codes!$B$3,CHAR(9),Codes!$B$4)</f>
        <v>P:U1:057:Campfire2	Yamaha MO8|63|64|057	Yamaha MO8	F0 43 10 7F 00 0A 00 01 01 F7</v>
      </c>
      <c r="O60" s="20"/>
    </row>
    <row r="61" spans="1:15" x14ac:dyDescent="0.35">
      <c r="A61" s="23" t="str">
        <f t="shared" si="0"/>
        <v>PerfUser1059</v>
      </c>
      <c r="B61" s="3" t="s">
        <v>1001</v>
      </c>
      <c r="C61" s="3" t="s">
        <v>545</v>
      </c>
      <c r="D61" s="3" t="s">
        <v>1256</v>
      </c>
      <c r="E61" s="4">
        <v>63</v>
      </c>
      <c r="F61" s="4">
        <v>64</v>
      </c>
      <c r="G61" s="26">
        <v>59</v>
      </c>
      <c r="H61" s="3" t="s">
        <v>630</v>
      </c>
      <c r="I61" s="3" t="s">
        <v>724</v>
      </c>
      <c r="J61" s="3" t="s">
        <v>718</v>
      </c>
      <c r="K61" s="27" t="s">
        <v>1053</v>
      </c>
      <c r="L61" s="3" t="s">
        <v>399</v>
      </c>
      <c r="M61" s="3" t="s">
        <v>1005</v>
      </c>
      <c r="N61" s="20" t="str">
        <f>CONCATENATE(LEFT(B61,1),":",,LEFT(C61,1),RIGHT(C61,1),":",TEXT(G61-1,"000"),":",IF(O61="",K61,O61),CHAR(9),Codes!$B$3,"|",TEXT(E61,"00"),"|",TEXT(F61,"00"),"|",TEXT(G61-1,"000"),CHAR(9),Codes!$B$3,CHAR(9),Codes!$B$4)</f>
        <v>P:U1:058:Trancy	Yamaha MO8|63|64|058	Yamaha MO8	F0 43 10 7F 00 0A 00 01 01 F7</v>
      </c>
      <c r="O61" s="20"/>
    </row>
    <row r="62" spans="1:15" x14ac:dyDescent="0.35">
      <c r="A62" s="23" t="str">
        <f t="shared" si="0"/>
        <v>PerfUser1060</v>
      </c>
      <c r="B62" s="3" t="s">
        <v>1001</v>
      </c>
      <c r="C62" s="3" t="s">
        <v>545</v>
      </c>
      <c r="D62" s="3" t="s">
        <v>1256</v>
      </c>
      <c r="E62" s="4">
        <v>63</v>
      </c>
      <c r="F62" s="4">
        <v>64</v>
      </c>
      <c r="G62" s="26">
        <v>60</v>
      </c>
      <c r="H62" s="3" t="s">
        <v>630</v>
      </c>
      <c r="I62" s="3" t="s">
        <v>724</v>
      </c>
      <c r="J62" s="3" t="s">
        <v>720</v>
      </c>
      <c r="K62" s="27" t="s">
        <v>1054</v>
      </c>
      <c r="L62" s="3" t="s">
        <v>399</v>
      </c>
      <c r="M62" s="3" t="s">
        <v>400</v>
      </c>
      <c r="N62" s="20" t="str">
        <f>CONCATENATE(LEFT(B62,1),":",,LEFT(C62,1),RIGHT(C62,1),":",TEXT(G62-1,"000"),":",IF(O62="",K62,O62),CHAR(9),Codes!$B$3,"|",TEXT(E62,"00"),"|",TEXT(F62,"00"),"|",TEXT(G62-1,"000"),CHAR(9),Codes!$B$3,CHAR(9),Codes!$B$4)</f>
        <v>P:U1:059:bigdirty	Yamaha MO8|63|64|059	Yamaha MO8	F0 43 10 7F 00 0A 00 01 01 F7</v>
      </c>
      <c r="O62" s="20"/>
    </row>
    <row r="63" spans="1:15" x14ac:dyDescent="0.35">
      <c r="A63" s="23" t="str">
        <f t="shared" si="0"/>
        <v>PerfUser1061</v>
      </c>
      <c r="B63" s="3" t="s">
        <v>1001</v>
      </c>
      <c r="C63" s="3" t="s">
        <v>545</v>
      </c>
      <c r="D63" s="3" t="s">
        <v>1256</v>
      </c>
      <c r="E63" s="4">
        <v>63</v>
      </c>
      <c r="F63" s="4">
        <v>64</v>
      </c>
      <c r="G63" s="26">
        <v>61</v>
      </c>
      <c r="H63" s="3" t="s">
        <v>630</v>
      </c>
      <c r="I63" s="3" t="s">
        <v>724</v>
      </c>
      <c r="J63" s="3" t="s">
        <v>721</v>
      </c>
      <c r="K63" s="27" t="s">
        <v>1055</v>
      </c>
      <c r="L63" s="3" t="s">
        <v>399</v>
      </c>
      <c r="M63" s="3" t="s">
        <v>400</v>
      </c>
      <c r="N63" s="20" t="str">
        <f>CONCATENATE(LEFT(B63,1),":",,LEFT(C63,1),RIGHT(C63,1),":",TEXT(G63-1,"000"),":",IF(O63="",K63,O63),CHAR(9),Codes!$B$3,"|",TEXT(E63,"00"),"|",TEXT(F63,"00"),"|",TEXT(G63-1,"000"),CHAR(9),Codes!$B$3,CHAR(9),Codes!$B$4)</f>
        <v>P:U1:060:Cubic	Yamaha MO8|63|64|060	Yamaha MO8	F0 43 10 7F 00 0A 00 01 01 F7</v>
      </c>
      <c r="O63" s="20"/>
    </row>
    <row r="64" spans="1:15" x14ac:dyDescent="0.35">
      <c r="A64" s="23" t="str">
        <f t="shared" si="0"/>
        <v>PerfUser1062</v>
      </c>
      <c r="B64" s="3" t="s">
        <v>1001</v>
      </c>
      <c r="C64" s="3" t="s">
        <v>545</v>
      </c>
      <c r="D64" s="3" t="s">
        <v>1256</v>
      </c>
      <c r="E64" s="4">
        <v>63</v>
      </c>
      <c r="F64" s="4">
        <v>64</v>
      </c>
      <c r="G64" s="26">
        <v>62</v>
      </c>
      <c r="H64" s="3" t="s">
        <v>630</v>
      </c>
      <c r="I64" s="3" t="s">
        <v>724</v>
      </c>
      <c r="J64" s="3" t="s">
        <v>722</v>
      </c>
      <c r="K64" s="27" t="s">
        <v>1056</v>
      </c>
      <c r="L64" s="3" t="s">
        <v>399</v>
      </c>
      <c r="M64" s="3" t="s">
        <v>1005</v>
      </c>
      <c r="N64" s="20" t="str">
        <f>CONCATENATE(LEFT(B64,1),":",,LEFT(C64,1),RIGHT(C64,1),":",TEXT(G64-1,"000"),":",IF(O64="",K64,O64),CHAR(9),Codes!$B$3,"|",TEXT(E64,"00"),"|",TEXT(F64,"00"),"|",TEXT(G64-1,"000"),CHAR(9),Codes!$B$3,CHAR(9),Codes!$B$4)</f>
        <v>P:U1:061:HeavyJam	Yamaha MO8|63|64|061	Yamaha MO8	F0 43 10 7F 00 0A 00 01 01 F7</v>
      </c>
      <c r="O64" s="20"/>
    </row>
    <row r="65" spans="1:15" x14ac:dyDescent="0.35">
      <c r="A65" s="23" t="str">
        <f t="shared" si="0"/>
        <v>PerfUser1063</v>
      </c>
      <c r="B65" s="3" t="s">
        <v>1001</v>
      </c>
      <c r="C65" s="3" t="s">
        <v>545</v>
      </c>
      <c r="D65" s="3" t="s">
        <v>1256</v>
      </c>
      <c r="E65" s="4">
        <v>63</v>
      </c>
      <c r="F65" s="4">
        <v>64</v>
      </c>
      <c r="G65" s="26">
        <v>63</v>
      </c>
      <c r="H65" s="3" t="s">
        <v>630</v>
      </c>
      <c r="I65" s="3" t="s">
        <v>724</v>
      </c>
      <c r="J65" s="3" t="s">
        <v>630</v>
      </c>
      <c r="K65" s="27" t="s">
        <v>1057</v>
      </c>
      <c r="L65" s="3" t="s">
        <v>399</v>
      </c>
      <c r="M65" s="3" t="s">
        <v>400</v>
      </c>
      <c r="N65" s="20" t="str">
        <f>CONCATENATE(LEFT(B65,1),":",,LEFT(C65,1),RIGHT(C65,1),":",TEXT(G65-1,"000"),":",IF(O65="",K65,O65),CHAR(9),Codes!$B$3,"|",TEXT(E65,"00"),"|",TEXT(F65,"00"),"|",TEXT(G65-1,"000"),CHAR(9),Codes!$B$3,CHAR(9),Codes!$B$4)</f>
        <v>P:U1:062:UduFlootu	Yamaha MO8|63|64|062	Yamaha MO8	F0 43 10 7F 00 0A 00 01 01 F7</v>
      </c>
      <c r="O65" s="20"/>
    </row>
    <row r="66" spans="1:15" x14ac:dyDescent="0.35">
      <c r="A66" s="23" t="str">
        <f t="shared" si="0"/>
        <v>PerfUser1064</v>
      </c>
      <c r="B66" s="3" t="s">
        <v>1001</v>
      </c>
      <c r="C66" s="3" t="s">
        <v>545</v>
      </c>
      <c r="D66" s="3" t="s">
        <v>1256</v>
      </c>
      <c r="E66" s="4">
        <v>63</v>
      </c>
      <c r="F66" s="4">
        <v>64</v>
      </c>
      <c r="G66" s="26">
        <v>64</v>
      </c>
      <c r="H66" s="3" t="s">
        <v>630</v>
      </c>
      <c r="I66" s="3" t="s">
        <v>724</v>
      </c>
      <c r="J66" s="3" t="s">
        <v>724</v>
      </c>
      <c r="K66" s="27" t="s">
        <v>1216</v>
      </c>
      <c r="L66" s="3" t="s">
        <v>319</v>
      </c>
      <c r="M66" s="3" t="s">
        <v>791</v>
      </c>
      <c r="N66" s="20" t="str">
        <f>CONCATENATE(LEFT(B66,1),":",,LEFT(C66,1),RIGHT(C66,1),":",TEXT(G66-1,"000"),":",IF(O66="",K66,O66),CHAR(9),Codes!$B$3,"|",TEXT(E66,"00"),"|",TEXT(F66,"00"),"|",TEXT(G66-1,"000"),CHAR(9),Codes!$B$3,CHAR(9),Codes!$B$4)</f>
        <v>P:U1:063:Ice Age	Yamaha MO8|63|64|063	Yamaha MO8	F0 43 10 7F 00 0A 00 01 01 F7</v>
      </c>
      <c r="O66" s="20"/>
    </row>
    <row r="67" spans="1:15" x14ac:dyDescent="0.35">
      <c r="A67" s="23" t="str">
        <f t="shared" ref="A67:A130" si="1">CONCATENATE(B67,C67,TEXT(G67,"000"))</f>
        <v>PerfUser1065</v>
      </c>
      <c r="B67" s="3" t="s">
        <v>1001</v>
      </c>
      <c r="C67" s="3" t="s">
        <v>545</v>
      </c>
      <c r="D67" s="3" t="s">
        <v>1256</v>
      </c>
      <c r="E67" s="4">
        <v>63</v>
      </c>
      <c r="F67" s="4">
        <v>64</v>
      </c>
      <c r="G67" s="26">
        <v>65</v>
      </c>
      <c r="H67" s="3" t="s">
        <v>630</v>
      </c>
      <c r="I67" s="3" t="s">
        <v>724</v>
      </c>
      <c r="J67" s="3" t="s">
        <v>726</v>
      </c>
      <c r="K67" s="27" t="s">
        <v>1058</v>
      </c>
      <c r="L67" s="3" t="s">
        <v>399</v>
      </c>
      <c r="M67" s="3" t="s">
        <v>1005</v>
      </c>
      <c r="N67" s="20" t="str">
        <f>CONCATENATE(LEFT(B67,1),":",,LEFT(C67,1),RIGHT(C67,1),":",TEXT(G67-1,"000"),":",IF(O67="",K67,O67),CHAR(9),Codes!$B$3,"|",TEXT(E67,"00"),"|",TEXT(F67,"00"),"|",TEXT(G67-1,"000"),CHAR(9),Codes!$B$3,CHAR(9),Codes!$B$4)</f>
        <v>P:U1:064:Juggernaut	Yamaha MO8|63|64|064	Yamaha MO8	F0 43 10 7F 00 0A 00 01 01 F7</v>
      </c>
      <c r="O67" s="20"/>
    </row>
    <row r="68" spans="1:15" x14ac:dyDescent="0.35">
      <c r="A68" s="23" t="str">
        <f t="shared" si="1"/>
        <v>PerfUser1066</v>
      </c>
      <c r="B68" s="3" t="s">
        <v>1001</v>
      </c>
      <c r="C68" s="3" t="s">
        <v>545</v>
      </c>
      <c r="D68" s="3" t="s">
        <v>1256</v>
      </c>
      <c r="E68" s="4">
        <v>63</v>
      </c>
      <c r="F68" s="4">
        <v>64</v>
      </c>
      <c r="G68" s="26">
        <v>66</v>
      </c>
      <c r="H68" s="3" t="s">
        <v>630</v>
      </c>
      <c r="I68" s="3" t="s">
        <v>724</v>
      </c>
      <c r="J68" s="3" t="s">
        <v>727</v>
      </c>
      <c r="K68" s="27" t="s">
        <v>1217</v>
      </c>
      <c r="L68" s="3" t="s">
        <v>399</v>
      </c>
      <c r="M68" s="3" t="s">
        <v>629</v>
      </c>
      <c r="N68" s="20" t="str">
        <f>CONCATENATE(LEFT(B68,1),":",,LEFT(C68,1),RIGHT(C68,1),":",TEXT(G68-1,"000"),":",IF(O68="",K68,O68),CHAR(9),Codes!$B$3,"|",TEXT(E68,"00"),"|",TEXT(F68,"00"),"|",TEXT(G68-1,"000"),CHAR(9),Codes!$B$3,CHAR(9),Codes!$B$4)</f>
        <v>P:U1:065:Pizzy Lane	Yamaha MO8|63|64|065	Yamaha MO8	F0 43 10 7F 00 0A 00 01 01 F7</v>
      </c>
      <c r="O68" s="20"/>
    </row>
    <row r="69" spans="1:15" x14ac:dyDescent="0.35">
      <c r="A69" s="23" t="str">
        <f t="shared" si="1"/>
        <v>PerfUser1067</v>
      </c>
      <c r="B69" s="3" t="s">
        <v>1001</v>
      </c>
      <c r="C69" s="3" t="s">
        <v>545</v>
      </c>
      <c r="D69" s="3" t="s">
        <v>1256</v>
      </c>
      <c r="E69" s="4">
        <v>63</v>
      </c>
      <c r="F69" s="4">
        <v>64</v>
      </c>
      <c r="G69" s="26">
        <v>67</v>
      </c>
      <c r="H69" s="3" t="s">
        <v>630</v>
      </c>
      <c r="I69" s="3" t="s">
        <v>724</v>
      </c>
      <c r="J69" s="3" t="s">
        <v>728</v>
      </c>
      <c r="K69" s="27" t="s">
        <v>1218</v>
      </c>
      <c r="L69" s="3" t="s">
        <v>399</v>
      </c>
      <c r="M69" s="3" t="s">
        <v>629</v>
      </c>
      <c r="N69" s="20" t="str">
        <f>CONCATENATE(LEFT(B69,1),":",,LEFT(C69,1),RIGHT(C69,1),":",TEXT(G69-1,"000"),":",IF(O69="",K69,O69),CHAR(9),Codes!$B$3,"|",TEXT(E69,"00"),"|",TEXT(F69,"00"),"|",TEXT(G69-1,"000"),CHAR(9),Codes!$B$3,CHAR(9),Codes!$B$4)</f>
        <v>P:U1:066:Hip Hump	Yamaha MO8|63|64|066	Yamaha MO8	F0 43 10 7F 00 0A 00 01 01 F7</v>
      </c>
      <c r="O69" s="20"/>
    </row>
    <row r="70" spans="1:15" x14ac:dyDescent="0.35">
      <c r="A70" s="23" t="str">
        <f t="shared" si="1"/>
        <v>PerfUser1068</v>
      </c>
      <c r="B70" s="3" t="s">
        <v>1001</v>
      </c>
      <c r="C70" s="3" t="s">
        <v>545</v>
      </c>
      <c r="D70" s="3" t="s">
        <v>1256</v>
      </c>
      <c r="E70" s="4">
        <v>63</v>
      </c>
      <c r="F70" s="4">
        <v>64</v>
      </c>
      <c r="G70" s="26">
        <v>68</v>
      </c>
      <c r="H70" s="3" t="s">
        <v>630</v>
      </c>
      <c r="I70" s="3" t="s">
        <v>724</v>
      </c>
      <c r="J70" s="3" t="s">
        <v>730</v>
      </c>
      <c r="K70" s="27" t="s">
        <v>1059</v>
      </c>
      <c r="L70" s="3" t="s">
        <v>399</v>
      </c>
      <c r="M70" s="3" t="s">
        <v>400</v>
      </c>
      <c r="N70" s="20" t="str">
        <f>CONCATENATE(LEFT(B70,1),":",,LEFT(C70,1),RIGHT(C70,1),":",TEXT(G70-1,"000"),":",IF(O70="",K70,O70),CHAR(9),Codes!$B$3,"|",TEXT(E70,"00"),"|",TEXT(F70,"00"),"|",TEXT(G70-1,"000"),CHAR(9),Codes!$B$3,CHAR(9),Codes!$B$4)</f>
        <v>P:U1:067:Warpman	Yamaha MO8|63|64|067	Yamaha MO8	F0 43 10 7F 00 0A 00 01 01 F7</v>
      </c>
      <c r="O70" s="20"/>
    </row>
    <row r="71" spans="1:15" x14ac:dyDescent="0.35">
      <c r="A71" s="23" t="str">
        <f t="shared" si="1"/>
        <v>PerfUser1069</v>
      </c>
      <c r="B71" s="3" t="s">
        <v>1001</v>
      </c>
      <c r="C71" s="3" t="s">
        <v>545</v>
      </c>
      <c r="D71" s="3" t="s">
        <v>1256</v>
      </c>
      <c r="E71" s="4">
        <v>63</v>
      </c>
      <c r="F71" s="4">
        <v>64</v>
      </c>
      <c r="G71" s="26">
        <v>69</v>
      </c>
      <c r="H71" s="3" t="s">
        <v>630</v>
      </c>
      <c r="I71" s="3" t="s">
        <v>724</v>
      </c>
      <c r="J71" s="3" t="s">
        <v>733</v>
      </c>
      <c r="K71" s="27" t="s">
        <v>1219</v>
      </c>
      <c r="L71" s="3" t="s">
        <v>399</v>
      </c>
      <c r="M71" s="3" t="s">
        <v>629</v>
      </c>
      <c r="N71" s="20" t="str">
        <f>CONCATENATE(LEFT(B71,1),":",,LEFT(C71,1),RIGHT(C71,1),":",TEXT(G71-1,"000"),":",IF(O71="",K71,O71),CHAR(9),Codes!$B$3,"|",TEXT(E71,"00"),"|",TEXT(F71,"00"),"|",TEXT(G71-1,"000"),CHAR(9),Codes!$B$3,CHAR(9),Codes!$B$4)</f>
        <v>P:U1:068:2nd Floor	Yamaha MO8|63|64|068	Yamaha MO8	F0 43 10 7F 00 0A 00 01 01 F7</v>
      </c>
      <c r="O71" s="20"/>
    </row>
    <row r="72" spans="1:15" x14ac:dyDescent="0.35">
      <c r="A72" s="23" t="str">
        <f t="shared" si="1"/>
        <v>PerfUser1070</v>
      </c>
      <c r="B72" s="3" t="s">
        <v>1001</v>
      </c>
      <c r="C72" s="3" t="s">
        <v>545</v>
      </c>
      <c r="D72" s="3" t="s">
        <v>1256</v>
      </c>
      <c r="E72" s="4">
        <v>63</v>
      </c>
      <c r="F72" s="4">
        <v>64</v>
      </c>
      <c r="G72" s="26">
        <v>70</v>
      </c>
      <c r="H72" s="3" t="s">
        <v>630</v>
      </c>
      <c r="I72" s="3" t="s">
        <v>724</v>
      </c>
      <c r="J72" s="3" t="s">
        <v>736</v>
      </c>
      <c r="K72" s="27" t="s">
        <v>1060</v>
      </c>
      <c r="L72" s="3" t="s">
        <v>399</v>
      </c>
      <c r="M72" s="3" t="s">
        <v>1005</v>
      </c>
      <c r="N72" s="20" t="str">
        <f>CONCATENATE(LEFT(B72,1),":",,LEFT(C72,1),RIGHT(C72,1),":",TEXT(G72-1,"000"),":",IF(O72="",K72,O72),CHAR(9),Codes!$B$3,"|",TEXT(E72,"00"),"|",TEXT(F72,"00"),"|",TEXT(G72-1,"000"),CHAR(9),Codes!$B$3,CHAR(9),Codes!$B$4)</f>
        <v>P:U1:069:4theFloor	Yamaha MO8|63|64|069	Yamaha MO8	F0 43 10 7F 00 0A 00 01 01 F7</v>
      </c>
      <c r="O72" s="20"/>
    </row>
    <row r="73" spans="1:15" x14ac:dyDescent="0.35">
      <c r="A73" s="23" t="str">
        <f t="shared" si="1"/>
        <v>PerfUser1071</v>
      </c>
      <c r="B73" s="3" t="s">
        <v>1001</v>
      </c>
      <c r="C73" s="3" t="s">
        <v>545</v>
      </c>
      <c r="D73" s="3" t="s">
        <v>1256</v>
      </c>
      <c r="E73" s="4">
        <v>63</v>
      </c>
      <c r="F73" s="4">
        <v>64</v>
      </c>
      <c r="G73" s="26">
        <v>71</v>
      </c>
      <c r="H73" s="3" t="s">
        <v>630</v>
      </c>
      <c r="I73" s="3" t="s">
        <v>724</v>
      </c>
      <c r="J73" s="3" t="s">
        <v>739</v>
      </c>
      <c r="K73" s="27" t="s">
        <v>1220</v>
      </c>
      <c r="L73" s="3" t="s">
        <v>399</v>
      </c>
      <c r="M73" s="3" t="s">
        <v>1207</v>
      </c>
      <c r="N73" s="20" t="str">
        <f>CONCATENATE(LEFT(B73,1),":",,LEFT(C73,1),RIGHT(C73,1),":",TEXT(G73-1,"000"),":",IF(O73="",K73,O73),CHAR(9),Codes!$B$3,"|",TEXT(E73,"00"),"|",TEXT(F73,"00"),"|",TEXT(G73-1,"000"),CHAR(9),Codes!$B$3,CHAR(9),Codes!$B$4)</f>
        <v>P:U1:070:R&amp;Ballad 2	Yamaha MO8|63|64|070	Yamaha MO8	F0 43 10 7F 00 0A 00 01 01 F7</v>
      </c>
      <c r="O73" s="20"/>
    </row>
    <row r="74" spans="1:15" x14ac:dyDescent="0.35">
      <c r="A74" s="23" t="str">
        <f t="shared" si="1"/>
        <v>PerfUser1072</v>
      </c>
      <c r="B74" s="3" t="s">
        <v>1001</v>
      </c>
      <c r="C74" s="3" t="s">
        <v>545</v>
      </c>
      <c r="D74" s="3" t="s">
        <v>1256</v>
      </c>
      <c r="E74" s="4">
        <v>63</v>
      </c>
      <c r="F74" s="4">
        <v>64</v>
      </c>
      <c r="G74" s="26">
        <v>72</v>
      </c>
      <c r="H74" s="3" t="s">
        <v>630</v>
      </c>
      <c r="I74" s="3" t="s">
        <v>724</v>
      </c>
      <c r="J74" s="3" t="s">
        <v>741</v>
      </c>
      <c r="K74" s="27" t="s">
        <v>1061</v>
      </c>
      <c r="L74" s="3" t="s">
        <v>399</v>
      </c>
      <c r="M74" s="3" t="s">
        <v>400</v>
      </c>
      <c r="N74" s="20" t="str">
        <f>CONCATENATE(LEFT(B74,1),":",,LEFT(C74,1),RIGHT(C74,1),":",TEXT(G74-1,"000"),":",IF(O74="",K74,O74),CHAR(9),Codes!$B$3,"|",TEXT(E74,"00"),"|",TEXT(F74,"00"),"|",TEXT(G74-1,"000"),CHAR(9),Codes!$B$3,CHAR(9),Codes!$B$4)</f>
        <v>P:U1:071:Latechno	Yamaha MO8|63|64|071	Yamaha MO8	F0 43 10 7F 00 0A 00 01 01 F7</v>
      </c>
      <c r="O74" s="20"/>
    </row>
    <row r="75" spans="1:15" x14ac:dyDescent="0.35">
      <c r="A75" s="23" t="str">
        <f t="shared" si="1"/>
        <v>PerfUser1073</v>
      </c>
      <c r="B75" s="3" t="s">
        <v>1001</v>
      </c>
      <c r="C75" s="3" t="s">
        <v>545</v>
      </c>
      <c r="D75" s="3" t="s">
        <v>1256</v>
      </c>
      <c r="E75" s="4">
        <v>63</v>
      </c>
      <c r="F75" s="4">
        <v>64</v>
      </c>
      <c r="G75" s="26">
        <v>73</v>
      </c>
      <c r="H75" s="3" t="s">
        <v>630</v>
      </c>
      <c r="I75" s="3" t="s">
        <v>724</v>
      </c>
      <c r="J75" s="3" t="s">
        <v>743</v>
      </c>
      <c r="K75" s="27" t="s">
        <v>1062</v>
      </c>
      <c r="L75" s="3" t="s">
        <v>319</v>
      </c>
      <c r="M75" s="3" t="s">
        <v>320</v>
      </c>
      <c r="N75" s="20" t="str">
        <f>CONCATENATE(LEFT(B75,1),":",,LEFT(C75,1),RIGHT(C75,1),":",TEXT(G75-1,"000"),":",IF(O75="",K75,O75),CHAR(9),Codes!$B$3,"|",TEXT(E75,"00"),"|",TEXT(F75,"00"),"|",TEXT(G75-1,"000"),CHAR(9),Codes!$B$3,CHAR(9),Codes!$B$4)</f>
        <v>P:U1:072:SmallWing	Yamaha MO8|63|64|072	Yamaha MO8	F0 43 10 7F 00 0A 00 01 01 F7</v>
      </c>
      <c r="O75" s="20"/>
    </row>
    <row r="76" spans="1:15" x14ac:dyDescent="0.35">
      <c r="A76" s="23" t="str">
        <f t="shared" si="1"/>
        <v>PerfUser1074</v>
      </c>
      <c r="B76" s="3" t="s">
        <v>1001</v>
      </c>
      <c r="C76" s="3" t="s">
        <v>545</v>
      </c>
      <c r="D76" s="3" t="s">
        <v>1256</v>
      </c>
      <c r="E76" s="4">
        <v>63</v>
      </c>
      <c r="F76" s="4">
        <v>64</v>
      </c>
      <c r="G76" s="26">
        <v>74</v>
      </c>
      <c r="H76" s="3" t="s">
        <v>630</v>
      </c>
      <c r="I76" s="3" t="s">
        <v>724</v>
      </c>
      <c r="J76" s="3" t="s">
        <v>745</v>
      </c>
      <c r="K76" s="27" t="s">
        <v>1063</v>
      </c>
      <c r="L76" s="3" t="s">
        <v>399</v>
      </c>
      <c r="M76" s="3" t="s">
        <v>1005</v>
      </c>
      <c r="N76" s="20" t="str">
        <f>CONCATENATE(LEFT(B76,1),":",,LEFT(C76,1),RIGHT(C76,1),":",TEXT(G76-1,"000"),":",IF(O76="",K76,O76),CHAR(9),Codes!$B$3,"|",TEXT(E76,"00"),"|",TEXT(F76,"00"),"|",TEXT(G76-1,"000"),CHAR(9),Codes!$B$3,CHAR(9),Codes!$B$4)</f>
        <v>P:U1:073:Salvador	Yamaha MO8|63|64|073	Yamaha MO8	F0 43 10 7F 00 0A 00 01 01 F7</v>
      </c>
      <c r="O76" s="20"/>
    </row>
    <row r="77" spans="1:15" x14ac:dyDescent="0.35">
      <c r="A77" s="23" t="str">
        <f t="shared" si="1"/>
        <v>PerfUser1075</v>
      </c>
      <c r="B77" s="3" t="s">
        <v>1001</v>
      </c>
      <c r="C77" s="3" t="s">
        <v>545</v>
      </c>
      <c r="D77" s="3" t="s">
        <v>1256</v>
      </c>
      <c r="E77" s="4">
        <v>63</v>
      </c>
      <c r="F77" s="4">
        <v>64</v>
      </c>
      <c r="G77" s="26">
        <v>75</v>
      </c>
      <c r="H77" s="3" t="s">
        <v>630</v>
      </c>
      <c r="I77" s="3" t="s">
        <v>724</v>
      </c>
      <c r="J77" s="3" t="s">
        <v>747</v>
      </c>
      <c r="K77" s="27" t="s">
        <v>1064</v>
      </c>
      <c r="L77" s="3" t="s">
        <v>399</v>
      </c>
      <c r="M77" s="3" t="s">
        <v>400</v>
      </c>
      <c r="N77" s="20" t="str">
        <f>CONCATENATE(LEFT(B77,1),":",,LEFT(C77,1),RIGHT(C77,1),":",TEXT(G77-1,"000"),":",IF(O77="",K77,O77),CHAR(9),Codes!$B$3,"|",TEXT(E77,"00"),"|",TEXT(F77,"00"),"|",TEXT(G77-1,"000"),CHAR(9),Codes!$B$3,CHAR(9),Codes!$B$4)</f>
        <v>P:U1:074:AtomDance	Yamaha MO8|63|64|074	Yamaha MO8	F0 43 10 7F 00 0A 00 01 01 F7</v>
      </c>
      <c r="O77" s="20"/>
    </row>
    <row r="78" spans="1:15" x14ac:dyDescent="0.35">
      <c r="A78" s="23" t="str">
        <f t="shared" si="1"/>
        <v>PerfUser1076</v>
      </c>
      <c r="B78" s="3" t="s">
        <v>1001</v>
      </c>
      <c r="C78" s="3" t="s">
        <v>545</v>
      </c>
      <c r="D78" s="3" t="s">
        <v>1256</v>
      </c>
      <c r="E78" s="4">
        <v>63</v>
      </c>
      <c r="F78" s="4">
        <v>64</v>
      </c>
      <c r="G78" s="26">
        <v>76</v>
      </c>
      <c r="H78" s="3" t="s">
        <v>630</v>
      </c>
      <c r="I78" s="3" t="s">
        <v>724</v>
      </c>
      <c r="J78" s="3" t="s">
        <v>750</v>
      </c>
      <c r="K78" s="27" t="s">
        <v>1065</v>
      </c>
      <c r="L78" s="3" t="s">
        <v>399</v>
      </c>
      <c r="M78" s="3" t="s">
        <v>400</v>
      </c>
      <c r="N78" s="20" t="str">
        <f>CONCATENATE(LEFT(B78,1),":",,LEFT(C78,1),RIGHT(C78,1),":",TEXT(G78-1,"000"),":",IF(O78="",K78,O78),CHAR(9),Codes!$B$3,"|",TEXT(E78,"00"),"|",TEXT(F78,"00"),"|",TEXT(G78-1,"000"),CHAR(9),Codes!$B$3,CHAR(9),Codes!$B$4)</f>
        <v>P:U1:075:Un-Normal	Yamaha MO8|63|64|075	Yamaha MO8	F0 43 10 7F 00 0A 00 01 01 F7</v>
      </c>
      <c r="O78" s="20"/>
    </row>
    <row r="79" spans="1:15" x14ac:dyDescent="0.35">
      <c r="A79" s="23" t="str">
        <f t="shared" si="1"/>
        <v>PerfUser1077</v>
      </c>
      <c r="B79" s="3" t="s">
        <v>1001</v>
      </c>
      <c r="C79" s="3" t="s">
        <v>545</v>
      </c>
      <c r="D79" s="3" t="s">
        <v>1256</v>
      </c>
      <c r="E79" s="4">
        <v>63</v>
      </c>
      <c r="F79" s="4">
        <v>64</v>
      </c>
      <c r="G79" s="26">
        <v>77</v>
      </c>
      <c r="H79" s="3" t="s">
        <v>630</v>
      </c>
      <c r="I79" s="3" t="s">
        <v>724</v>
      </c>
      <c r="J79" s="3" t="s">
        <v>751</v>
      </c>
      <c r="K79" s="27" t="s">
        <v>1066</v>
      </c>
      <c r="L79" s="3" t="s">
        <v>399</v>
      </c>
      <c r="M79" s="3" t="s">
        <v>400</v>
      </c>
      <c r="N79" s="20" t="str">
        <f>CONCATENATE(LEFT(B79,1),":",,LEFT(C79,1),RIGHT(C79,1),":",TEXT(G79-1,"000"),":",IF(O79="",K79,O79),CHAR(9),Codes!$B$3,"|",TEXT(E79,"00"),"|",TEXT(F79,"00"),"|",TEXT(G79-1,"000"),CHAR(9),Codes!$B$3,CHAR(9),Codes!$B$4)</f>
        <v>P:U1:076:Planet	Yamaha MO8|63|64|076	Yamaha MO8	F0 43 10 7F 00 0A 00 01 01 F7</v>
      </c>
      <c r="O79" s="20"/>
    </row>
    <row r="80" spans="1:15" x14ac:dyDescent="0.35">
      <c r="A80" s="23" t="str">
        <f t="shared" si="1"/>
        <v>PerfUser1078</v>
      </c>
      <c r="B80" s="3" t="s">
        <v>1001</v>
      </c>
      <c r="C80" s="3" t="s">
        <v>545</v>
      </c>
      <c r="D80" s="3" t="s">
        <v>1256</v>
      </c>
      <c r="E80" s="4">
        <v>63</v>
      </c>
      <c r="F80" s="4">
        <v>64</v>
      </c>
      <c r="G80" s="26">
        <v>78</v>
      </c>
      <c r="H80" s="3" t="s">
        <v>630</v>
      </c>
      <c r="I80" s="3" t="s">
        <v>724</v>
      </c>
      <c r="J80" s="3" t="s">
        <v>754</v>
      </c>
      <c r="K80" s="27" t="s">
        <v>1067</v>
      </c>
      <c r="L80" s="3" t="s">
        <v>399</v>
      </c>
      <c r="M80" s="3" t="s">
        <v>1005</v>
      </c>
      <c r="N80" s="20" t="str">
        <f>CONCATENATE(LEFT(B80,1),":",,LEFT(C80,1),RIGHT(C80,1),":",TEXT(G80-1,"000"),":",IF(O80="",K80,O80),CHAR(9),Codes!$B$3,"|",TEXT(E80,"00"),"|",TEXT(F80,"00"),"|",TEXT(G80-1,"000"),CHAR(9),Codes!$B$3,CHAR(9),Codes!$B$4)</f>
        <v>P:U1:077:Rockey	Yamaha MO8|63|64|077	Yamaha MO8	F0 43 10 7F 00 0A 00 01 01 F7</v>
      </c>
      <c r="O80" s="20"/>
    </row>
    <row r="81" spans="1:15" x14ac:dyDescent="0.35">
      <c r="A81" s="23" t="str">
        <f t="shared" si="1"/>
        <v>PerfUser1079</v>
      </c>
      <c r="B81" s="3" t="s">
        <v>1001</v>
      </c>
      <c r="C81" s="3" t="s">
        <v>545</v>
      </c>
      <c r="D81" s="3" t="s">
        <v>1256</v>
      </c>
      <c r="E81" s="4">
        <v>63</v>
      </c>
      <c r="F81" s="4">
        <v>64</v>
      </c>
      <c r="G81" s="26">
        <v>79</v>
      </c>
      <c r="H81" s="3" t="s">
        <v>630</v>
      </c>
      <c r="I81" s="3" t="s">
        <v>724</v>
      </c>
      <c r="J81" s="3" t="s">
        <v>756</v>
      </c>
      <c r="K81" s="27" t="s">
        <v>1068</v>
      </c>
      <c r="L81" s="3" t="s">
        <v>319</v>
      </c>
      <c r="M81" s="3" t="s">
        <v>320</v>
      </c>
      <c r="N81" s="20" t="str">
        <f>CONCATENATE(LEFT(B81,1),":",,LEFT(C81,1),RIGHT(C81,1),":",TEXT(G81-1,"000"),":",IF(O81="",K81,O81),CHAR(9),Codes!$B$3,"|",TEXT(E81,"00"),"|",TEXT(F81,"00"),"|",TEXT(G81-1,"000"),CHAR(9),Codes!$B$3,CHAR(9),Codes!$B$4)</f>
        <v>P:U1:078:HellishVox	Yamaha MO8|63|64|078	Yamaha MO8	F0 43 10 7F 00 0A 00 01 01 F7</v>
      </c>
      <c r="O81" s="20"/>
    </row>
    <row r="82" spans="1:15" x14ac:dyDescent="0.35">
      <c r="A82" s="23" t="str">
        <f t="shared" si="1"/>
        <v>PerfUser1080</v>
      </c>
      <c r="B82" s="3" t="s">
        <v>1001</v>
      </c>
      <c r="C82" s="3" t="s">
        <v>545</v>
      </c>
      <c r="D82" s="3" t="s">
        <v>1256</v>
      </c>
      <c r="E82" s="4">
        <v>63</v>
      </c>
      <c r="F82" s="4">
        <v>64</v>
      </c>
      <c r="G82" s="26">
        <v>80</v>
      </c>
      <c r="H82" s="3" t="s">
        <v>630</v>
      </c>
      <c r="I82" s="3" t="s">
        <v>724</v>
      </c>
      <c r="J82" s="3" t="s">
        <v>758</v>
      </c>
      <c r="K82" s="27" t="s">
        <v>1069</v>
      </c>
      <c r="L82" s="3" t="s">
        <v>399</v>
      </c>
      <c r="M82" s="3" t="s">
        <v>400</v>
      </c>
      <c r="N82" s="20" t="str">
        <f>CONCATENATE(LEFT(B82,1),":",,LEFT(C82,1),RIGHT(C82,1),":",TEXT(G82-1,"000"),":",IF(O82="",K82,O82),CHAR(9),Codes!$B$3,"|",TEXT(E82,"00"),"|",TEXT(F82,"00"),"|",TEXT(G82-1,"000"),CHAR(9),Codes!$B$3,CHAR(9),Codes!$B$4)</f>
        <v>P:U1:079:BugChill	Yamaha MO8|63|64|079	Yamaha MO8	F0 43 10 7F 00 0A 00 01 01 F7</v>
      </c>
      <c r="O82" s="20"/>
    </row>
    <row r="83" spans="1:15" x14ac:dyDescent="0.35">
      <c r="A83" s="23" t="str">
        <f t="shared" si="1"/>
        <v>PerfUser1081</v>
      </c>
      <c r="B83" s="3" t="s">
        <v>1001</v>
      </c>
      <c r="C83" s="3" t="s">
        <v>545</v>
      </c>
      <c r="D83" s="3" t="s">
        <v>1256</v>
      </c>
      <c r="E83" s="4">
        <v>63</v>
      </c>
      <c r="F83" s="4">
        <v>64</v>
      </c>
      <c r="G83" s="26">
        <v>81</v>
      </c>
      <c r="H83" s="3" t="s">
        <v>630</v>
      </c>
      <c r="I83" s="3" t="s">
        <v>724</v>
      </c>
      <c r="J83" s="3" t="s">
        <v>761</v>
      </c>
      <c r="K83" s="27" t="s">
        <v>1221</v>
      </c>
      <c r="L83" s="3" t="s">
        <v>399</v>
      </c>
      <c r="M83" s="3" t="s">
        <v>1207</v>
      </c>
      <c r="N83" s="20" t="str">
        <f>CONCATENATE(LEFT(B83,1),":",,LEFT(C83,1),RIGHT(C83,1),":",TEXT(G83-1,"000"),":",IF(O83="",K83,O83),CHAR(9),Codes!$B$3,"|",TEXT(E83,"00"),"|",TEXT(F83,"00"),"|",TEXT(G83-1,"000"),CHAR(9),Codes!$B$3,CHAR(9),Codes!$B$4)</f>
        <v>P:U1:080:Spicy Step	Yamaha MO8|63|64|080	Yamaha MO8	F0 43 10 7F 00 0A 00 01 01 F7</v>
      </c>
      <c r="O83" s="20"/>
    </row>
    <row r="84" spans="1:15" x14ac:dyDescent="0.35">
      <c r="A84" s="23" t="str">
        <f t="shared" si="1"/>
        <v>PerfUser1082</v>
      </c>
      <c r="B84" s="3" t="s">
        <v>1001</v>
      </c>
      <c r="C84" s="3" t="s">
        <v>545</v>
      </c>
      <c r="D84" s="3" t="s">
        <v>1256</v>
      </c>
      <c r="E84" s="4">
        <v>63</v>
      </c>
      <c r="F84" s="4">
        <v>64</v>
      </c>
      <c r="G84" s="26">
        <v>82</v>
      </c>
      <c r="H84" s="3" t="s">
        <v>630</v>
      </c>
      <c r="I84" s="3" t="s">
        <v>724</v>
      </c>
      <c r="J84" s="3" t="s">
        <v>763</v>
      </c>
      <c r="K84" s="27" t="s">
        <v>441</v>
      </c>
      <c r="L84" s="3" t="s">
        <v>399</v>
      </c>
      <c r="M84" s="3" t="s">
        <v>400</v>
      </c>
      <c r="N84" s="20" t="str">
        <f>CONCATENATE(LEFT(B84,1),":",,LEFT(C84,1),RIGHT(C84,1),":",TEXT(G84-1,"000"),":",IF(O84="",K84,O84),CHAR(9),Codes!$B$3,"|",TEXT(E84,"00"),"|",TEXT(F84,"00"),"|",TEXT(G84-1,"000"),CHAR(9),Codes!$B$3,CHAR(9),Codes!$B$4)</f>
        <v>P:U1:081:Ice	Yamaha MO8|63|64|081	Yamaha MO8	F0 43 10 7F 00 0A 00 01 01 F7</v>
      </c>
      <c r="O84" s="20"/>
    </row>
    <row r="85" spans="1:15" x14ac:dyDescent="0.35">
      <c r="A85" s="23" t="str">
        <f t="shared" si="1"/>
        <v>PerfUser1083</v>
      </c>
      <c r="B85" s="3" t="s">
        <v>1001</v>
      </c>
      <c r="C85" s="3" t="s">
        <v>545</v>
      </c>
      <c r="D85" s="3" t="s">
        <v>1256</v>
      </c>
      <c r="E85" s="4">
        <v>63</v>
      </c>
      <c r="F85" s="4">
        <v>64</v>
      </c>
      <c r="G85" s="26">
        <v>83</v>
      </c>
      <c r="H85" s="3" t="s">
        <v>630</v>
      </c>
      <c r="I85" s="3" t="s">
        <v>724</v>
      </c>
      <c r="J85" s="3" t="s">
        <v>765</v>
      </c>
      <c r="K85" s="27" t="s">
        <v>1070</v>
      </c>
      <c r="L85" s="3" t="s">
        <v>399</v>
      </c>
      <c r="M85" s="3" t="s">
        <v>1005</v>
      </c>
      <c r="N85" s="20" t="str">
        <f>CONCATENATE(LEFT(B85,1),":",,LEFT(C85,1),RIGHT(C85,1),":",TEXT(G85-1,"000"),":",IF(O85="",K85,O85),CHAR(9),Codes!$B$3,"|",TEXT(E85,"00"),"|",TEXT(F85,"00"),"|",TEXT(G85-1,"000"),CHAR(9),Codes!$B$3,CHAR(9),Codes!$B$4)</f>
        <v>P:U1:082:Hip-Str	Yamaha MO8|63|64|082	Yamaha MO8	F0 43 10 7F 00 0A 00 01 01 F7</v>
      </c>
      <c r="O85" s="20"/>
    </row>
    <row r="86" spans="1:15" x14ac:dyDescent="0.35">
      <c r="A86" s="23" t="str">
        <f t="shared" si="1"/>
        <v>PerfUser1084</v>
      </c>
      <c r="B86" s="3" t="s">
        <v>1001</v>
      </c>
      <c r="C86" s="3" t="s">
        <v>545</v>
      </c>
      <c r="D86" s="3" t="s">
        <v>1256</v>
      </c>
      <c r="E86" s="4">
        <v>63</v>
      </c>
      <c r="F86" s="4">
        <v>64</v>
      </c>
      <c r="G86" s="26">
        <v>84</v>
      </c>
      <c r="H86" s="3" t="s">
        <v>630</v>
      </c>
      <c r="I86" s="3" t="s">
        <v>724</v>
      </c>
      <c r="J86" s="3" t="s">
        <v>767</v>
      </c>
      <c r="K86" s="27" t="s">
        <v>1071</v>
      </c>
      <c r="L86" s="3" t="s">
        <v>399</v>
      </c>
      <c r="M86" s="3" t="s">
        <v>1005</v>
      </c>
      <c r="N86" s="20" t="str">
        <f>CONCATENATE(LEFT(B86,1),":",,LEFT(C86,1),RIGHT(C86,1),":",TEXT(G86-1,"000"),":",IF(O86="",K86,O86),CHAR(9),Codes!$B$3,"|",TEXT(E86,"00"),"|",TEXT(F86,"00"),"|",TEXT(G86-1,"000"),CHAR(9),Codes!$B$3,CHAR(9),Codes!$B$4)</f>
        <v>P:U1:083:Raggamuff	Yamaha MO8|63|64|083	Yamaha MO8	F0 43 10 7F 00 0A 00 01 01 F7</v>
      </c>
      <c r="O86" s="20"/>
    </row>
    <row r="87" spans="1:15" x14ac:dyDescent="0.35">
      <c r="A87" s="23" t="str">
        <f t="shared" si="1"/>
        <v>PerfUser1085</v>
      </c>
      <c r="B87" s="3" t="s">
        <v>1001</v>
      </c>
      <c r="C87" s="3" t="s">
        <v>545</v>
      </c>
      <c r="D87" s="3" t="s">
        <v>1256</v>
      </c>
      <c r="E87" s="4">
        <v>63</v>
      </c>
      <c r="F87" s="4">
        <v>64</v>
      </c>
      <c r="G87" s="26">
        <v>85</v>
      </c>
      <c r="H87" s="3" t="s">
        <v>630</v>
      </c>
      <c r="I87" s="3" t="s">
        <v>724</v>
      </c>
      <c r="J87" s="3" t="s">
        <v>769</v>
      </c>
      <c r="K87" s="27" t="s">
        <v>1072</v>
      </c>
      <c r="L87" s="3" t="s">
        <v>399</v>
      </c>
      <c r="M87" s="3" t="s">
        <v>400</v>
      </c>
      <c r="N87" s="20" t="str">
        <f>CONCATENATE(LEFT(B87,1),":",,LEFT(C87,1),RIGHT(C87,1),":",TEXT(G87-1,"000"),":",IF(O87="",K87,O87),CHAR(9),Codes!$B$3,"|",TEXT(E87,"00"),"|",TEXT(F87,"00"),"|",TEXT(G87-1,"000"),CHAR(9),Codes!$B$3,CHAR(9),Codes!$B$4)</f>
        <v>P:U1:084:HardTrance	Yamaha MO8|63|64|084	Yamaha MO8	F0 43 10 7F 00 0A 00 01 01 F7</v>
      </c>
      <c r="O87" s="20"/>
    </row>
    <row r="88" spans="1:15" x14ac:dyDescent="0.35">
      <c r="A88" s="23" t="str">
        <f t="shared" si="1"/>
        <v>PerfUser1086</v>
      </c>
      <c r="B88" s="3" t="s">
        <v>1001</v>
      </c>
      <c r="C88" s="3" t="s">
        <v>545</v>
      </c>
      <c r="D88" s="3" t="s">
        <v>1256</v>
      </c>
      <c r="E88" s="4">
        <v>63</v>
      </c>
      <c r="F88" s="4">
        <v>64</v>
      </c>
      <c r="G88" s="26">
        <v>86</v>
      </c>
      <c r="H88" s="3" t="s">
        <v>630</v>
      </c>
      <c r="I88" s="3" t="s">
        <v>724</v>
      </c>
      <c r="J88" s="3" t="s">
        <v>770</v>
      </c>
      <c r="K88" s="27" t="s">
        <v>1222</v>
      </c>
      <c r="L88" s="3" t="s">
        <v>399</v>
      </c>
      <c r="M88" s="3" t="s">
        <v>1207</v>
      </c>
      <c r="N88" s="20" t="str">
        <f>CONCATENATE(LEFT(B88,1),":",,LEFT(C88,1),RIGHT(C88,1),":",TEXT(G88-1,"000"),":",IF(O88="",K88,O88),CHAR(9),Codes!$B$3,"|",TEXT(E88,"00"),"|",TEXT(F88,"00"),"|",TEXT(G88-1,"000"),CHAR(9),Codes!$B$3,CHAR(9),Codes!$B$4)</f>
        <v>P:U1:085:Deep House	Yamaha MO8|63|64|085	Yamaha MO8	F0 43 10 7F 00 0A 00 01 01 F7</v>
      </c>
      <c r="O88" s="20"/>
    </row>
    <row r="89" spans="1:15" x14ac:dyDescent="0.35">
      <c r="A89" s="23" t="str">
        <f t="shared" si="1"/>
        <v>PerfUser1087</v>
      </c>
      <c r="B89" s="3" t="s">
        <v>1001</v>
      </c>
      <c r="C89" s="3" t="s">
        <v>545</v>
      </c>
      <c r="D89" s="3" t="s">
        <v>1256</v>
      </c>
      <c r="E89" s="4">
        <v>63</v>
      </c>
      <c r="F89" s="4">
        <v>64</v>
      </c>
      <c r="G89" s="26">
        <v>87</v>
      </c>
      <c r="H89" s="3" t="s">
        <v>630</v>
      </c>
      <c r="I89" s="3" t="s">
        <v>724</v>
      </c>
      <c r="J89" s="3" t="s">
        <v>771</v>
      </c>
      <c r="K89" s="27" t="s">
        <v>1073</v>
      </c>
      <c r="L89" s="3" t="s">
        <v>399</v>
      </c>
      <c r="M89" s="3" t="s">
        <v>1005</v>
      </c>
      <c r="N89" s="20" t="str">
        <f>CONCATENATE(LEFT(B89,1),":",,LEFT(C89,1),RIGHT(C89,1),":",TEXT(G89-1,"000"),":",IF(O89="",K89,O89),CHAR(9),Codes!$B$3,"|",TEXT(E89,"00"),"|",TEXT(F89,"00"),"|",TEXT(G89-1,"000"),CHAR(9),Codes!$B$3,CHAR(9),Codes!$B$4)</f>
        <v>P:U1:086:SpaceRnB	Yamaha MO8|63|64|086	Yamaha MO8	F0 43 10 7F 00 0A 00 01 01 F7</v>
      </c>
      <c r="O89" s="20"/>
    </row>
    <row r="90" spans="1:15" x14ac:dyDescent="0.35">
      <c r="A90" s="23" t="str">
        <f t="shared" si="1"/>
        <v>PerfUser1088</v>
      </c>
      <c r="B90" s="3" t="s">
        <v>1001</v>
      </c>
      <c r="C90" s="3" t="s">
        <v>545</v>
      </c>
      <c r="D90" s="3" t="s">
        <v>1256</v>
      </c>
      <c r="E90" s="4">
        <v>63</v>
      </c>
      <c r="F90" s="4">
        <v>64</v>
      </c>
      <c r="G90" s="26">
        <v>88</v>
      </c>
      <c r="H90" s="3" t="s">
        <v>630</v>
      </c>
      <c r="I90" s="3" t="s">
        <v>724</v>
      </c>
      <c r="J90" s="3" t="s">
        <v>772</v>
      </c>
      <c r="K90" s="27" t="s">
        <v>1074</v>
      </c>
      <c r="L90" s="3" t="s">
        <v>399</v>
      </c>
      <c r="M90" s="3" t="s">
        <v>400</v>
      </c>
      <c r="N90" s="20" t="str">
        <f>CONCATENATE(LEFT(B90,1),":",,LEFT(C90,1),RIGHT(C90,1),":",TEXT(G90-1,"000"),":",IF(O90="",K90,O90),CHAR(9),Codes!$B$3,"|",TEXT(E90,"00"),"|",TEXT(F90,"00"),"|",TEXT(G90-1,"000"),CHAR(9),Codes!$B$3,CHAR(9),Codes!$B$4)</f>
        <v>P:U1:087:Reykjavik	Yamaha MO8|63|64|087	Yamaha MO8	F0 43 10 7F 00 0A 00 01 01 F7</v>
      </c>
      <c r="O90" s="20"/>
    </row>
    <row r="91" spans="1:15" x14ac:dyDescent="0.35">
      <c r="A91" s="23" t="str">
        <f t="shared" si="1"/>
        <v>PerfUser1089</v>
      </c>
      <c r="B91" s="3" t="s">
        <v>1001</v>
      </c>
      <c r="C91" s="3" t="s">
        <v>545</v>
      </c>
      <c r="D91" s="3" t="s">
        <v>1256</v>
      </c>
      <c r="E91" s="4">
        <v>63</v>
      </c>
      <c r="F91" s="4">
        <v>64</v>
      </c>
      <c r="G91" s="26">
        <v>89</v>
      </c>
      <c r="H91" s="3" t="s">
        <v>630</v>
      </c>
      <c r="I91" s="3" t="s">
        <v>724</v>
      </c>
      <c r="J91" s="3" t="s">
        <v>774</v>
      </c>
      <c r="K91" s="27" t="s">
        <v>1223</v>
      </c>
      <c r="L91" s="3" t="s">
        <v>319</v>
      </c>
      <c r="M91" s="3" t="s">
        <v>791</v>
      </c>
      <c r="N91" s="20" t="str">
        <f>CONCATENATE(LEFT(B91,1),":",,LEFT(C91,1),RIGHT(C91,1),":",TEXT(G91-1,"000"),":",IF(O91="",K91,O91),CHAR(9),Codes!$B$3,"|",TEXT(E91,"00"),"|",TEXT(F91,"00"),"|",TEXT(G91-1,"000"),CHAR(9),Codes!$B$3,CHAR(9),Codes!$B$4)</f>
        <v>P:U1:088:Under Sea	Yamaha MO8|63|64|088	Yamaha MO8	F0 43 10 7F 00 0A 00 01 01 F7</v>
      </c>
      <c r="O91" s="20"/>
    </row>
    <row r="92" spans="1:15" x14ac:dyDescent="0.35">
      <c r="A92" s="23" t="str">
        <f t="shared" si="1"/>
        <v>PerfUser1090</v>
      </c>
      <c r="B92" s="3" t="s">
        <v>1001</v>
      </c>
      <c r="C92" s="3" t="s">
        <v>545</v>
      </c>
      <c r="D92" s="3" t="s">
        <v>1256</v>
      </c>
      <c r="E92" s="4">
        <v>63</v>
      </c>
      <c r="F92" s="4">
        <v>64</v>
      </c>
      <c r="G92" s="26">
        <v>90</v>
      </c>
      <c r="H92" s="3" t="s">
        <v>630</v>
      </c>
      <c r="I92" s="3" t="s">
        <v>724</v>
      </c>
      <c r="J92" s="3" t="s">
        <v>777</v>
      </c>
      <c r="K92" s="27" t="s">
        <v>1075</v>
      </c>
      <c r="L92" s="3" t="s">
        <v>121</v>
      </c>
      <c r="M92" s="3" t="s">
        <v>122</v>
      </c>
      <c r="N92" s="20" t="str">
        <f>CONCATENATE(LEFT(B92,1),":",,LEFT(C92,1),RIGHT(C92,1),":",TEXT(G92-1,"000"),":",IF(O92="",K92,O92),CHAR(9),Codes!$B$3,"|",TEXT(E92,"00"),"|",TEXT(F92,"00"),"|",TEXT(G92-1,"000"),CHAR(9),Codes!$B$3,CHAR(9),Codes!$B$4)</f>
        <v>P:U1:089:GitBallad	Yamaha MO8|63|64|089	Yamaha MO8	F0 43 10 7F 00 0A 00 01 01 F7</v>
      </c>
      <c r="O92" s="20"/>
    </row>
    <row r="93" spans="1:15" x14ac:dyDescent="0.35">
      <c r="A93" s="23" t="str">
        <f t="shared" si="1"/>
        <v>PerfUser1091</v>
      </c>
      <c r="B93" s="3" t="s">
        <v>1001</v>
      </c>
      <c r="C93" s="3" t="s">
        <v>545</v>
      </c>
      <c r="D93" s="3" t="s">
        <v>1256</v>
      </c>
      <c r="E93" s="4">
        <v>63</v>
      </c>
      <c r="F93" s="4">
        <v>64</v>
      </c>
      <c r="G93" s="26">
        <v>91</v>
      </c>
      <c r="H93" s="3" t="s">
        <v>630</v>
      </c>
      <c r="I93" s="3" t="s">
        <v>724</v>
      </c>
      <c r="J93" s="3" t="s">
        <v>779</v>
      </c>
      <c r="K93" s="27" t="s">
        <v>1076</v>
      </c>
      <c r="L93" s="3" t="s">
        <v>399</v>
      </c>
      <c r="M93" s="3" t="s">
        <v>400</v>
      </c>
      <c r="N93" s="20" t="str">
        <f>CONCATENATE(LEFT(B93,1),":",,LEFT(C93,1),RIGHT(C93,1),":",TEXT(G93-1,"000"),":",IF(O93="",K93,O93),CHAR(9),Codes!$B$3,"|",TEXT(E93,"00"),"|",TEXT(F93,"00"),"|",TEXT(G93-1,"000"),CHAR(9),Codes!$B$3,CHAR(9),Codes!$B$4)</f>
        <v>P:U1:090:MistyLands	Yamaha MO8|63|64|090	Yamaha MO8	F0 43 10 7F 00 0A 00 01 01 F7</v>
      </c>
      <c r="O93" s="20"/>
    </row>
    <row r="94" spans="1:15" x14ac:dyDescent="0.35">
      <c r="A94" s="23" t="str">
        <f t="shared" si="1"/>
        <v>PerfUser1092</v>
      </c>
      <c r="B94" s="3" t="s">
        <v>1001</v>
      </c>
      <c r="C94" s="3" t="s">
        <v>545</v>
      </c>
      <c r="D94" s="3" t="s">
        <v>1256</v>
      </c>
      <c r="E94" s="4">
        <v>63</v>
      </c>
      <c r="F94" s="4">
        <v>64</v>
      </c>
      <c r="G94" s="26">
        <v>92</v>
      </c>
      <c r="H94" s="3" t="s">
        <v>630</v>
      </c>
      <c r="I94" s="3" t="s">
        <v>724</v>
      </c>
      <c r="J94" s="3" t="s">
        <v>780</v>
      </c>
      <c r="K94" s="27" t="s">
        <v>1077</v>
      </c>
      <c r="L94" s="3" t="s">
        <v>399</v>
      </c>
      <c r="M94" s="3" t="s">
        <v>1005</v>
      </c>
      <c r="N94" s="20" t="str">
        <f>CONCATENATE(LEFT(B94,1),":",,LEFT(C94,1),RIGHT(C94,1),":",TEXT(G94-1,"000"),":",IF(O94="",K94,O94),CHAR(9),Codes!$B$3,"|",TEXT(E94,"00"),"|",TEXT(F94,"00"),"|",TEXT(G94-1,"000"),CHAR(9),Codes!$B$3,CHAR(9),Codes!$B$4)</f>
        <v>P:U1:091:Glitchit	Yamaha MO8|63|64|091	Yamaha MO8	F0 43 10 7F 00 0A 00 01 01 F7</v>
      </c>
      <c r="O94" s="20"/>
    </row>
    <row r="95" spans="1:15" x14ac:dyDescent="0.35">
      <c r="A95" s="23" t="str">
        <f t="shared" si="1"/>
        <v>PerfUser1093</v>
      </c>
      <c r="B95" s="3" t="s">
        <v>1001</v>
      </c>
      <c r="C95" s="3" t="s">
        <v>545</v>
      </c>
      <c r="D95" s="3" t="s">
        <v>1256</v>
      </c>
      <c r="E95" s="4">
        <v>63</v>
      </c>
      <c r="F95" s="4">
        <v>64</v>
      </c>
      <c r="G95" s="26">
        <v>93</v>
      </c>
      <c r="H95" s="3" t="s">
        <v>630</v>
      </c>
      <c r="I95" s="3" t="s">
        <v>724</v>
      </c>
      <c r="J95" s="3" t="s">
        <v>781</v>
      </c>
      <c r="K95" s="27" t="s">
        <v>1078</v>
      </c>
      <c r="L95" s="3" t="s">
        <v>399</v>
      </c>
      <c r="M95" s="3" t="s">
        <v>400</v>
      </c>
      <c r="N95" s="20" t="str">
        <f>CONCATENATE(LEFT(B95,1),":",,LEFT(C95,1),RIGHT(C95,1),":",TEXT(G95-1,"000"),":",IF(O95="",K95,O95),CHAR(9),Codes!$B$3,"|",TEXT(E95,"00"),"|",TEXT(F95,"00"),"|",TEXT(G95-1,"000"),CHAR(9),Codes!$B$3,CHAR(9),Codes!$B$4)</f>
        <v>P:U1:092:Aztecan	Yamaha MO8|63|64|092	Yamaha MO8	F0 43 10 7F 00 0A 00 01 01 F7</v>
      </c>
      <c r="O95" s="20"/>
    </row>
    <row r="96" spans="1:15" x14ac:dyDescent="0.35">
      <c r="A96" s="23" t="str">
        <f t="shared" si="1"/>
        <v>PerfUser1094</v>
      </c>
      <c r="B96" s="3" t="s">
        <v>1001</v>
      </c>
      <c r="C96" s="3" t="s">
        <v>545</v>
      </c>
      <c r="D96" s="3" t="s">
        <v>1256</v>
      </c>
      <c r="E96" s="4">
        <v>63</v>
      </c>
      <c r="F96" s="4">
        <v>64</v>
      </c>
      <c r="G96" s="26">
        <v>94</v>
      </c>
      <c r="H96" s="3" t="s">
        <v>630</v>
      </c>
      <c r="I96" s="3" t="s">
        <v>724</v>
      </c>
      <c r="J96" s="3" t="s">
        <v>782</v>
      </c>
      <c r="K96" s="27" t="s">
        <v>1079</v>
      </c>
      <c r="L96" s="3" t="s">
        <v>399</v>
      </c>
      <c r="M96" s="3" t="s">
        <v>1005</v>
      </c>
      <c r="N96" s="20" t="str">
        <f>CONCATENATE(LEFT(B96,1),":",,LEFT(C96,1),RIGHT(C96,1),":",TEXT(G96-1,"000"),":",IF(O96="",K96,O96),CHAR(9),Codes!$B$3,"|",TEXT(E96,"00"),"|",TEXT(F96,"00"),"|",TEXT(G96-1,"000"),CHAR(9),Codes!$B$3,CHAR(9),Codes!$B$4)</f>
        <v>P:U1:093:VntgeRock	Yamaha MO8|63|64|093	Yamaha MO8	F0 43 10 7F 00 0A 00 01 01 F7</v>
      </c>
      <c r="O96" s="20"/>
    </row>
    <row r="97" spans="1:15" x14ac:dyDescent="0.35">
      <c r="A97" s="23" t="str">
        <f t="shared" si="1"/>
        <v>PerfUser1095</v>
      </c>
      <c r="B97" s="3" t="s">
        <v>1001</v>
      </c>
      <c r="C97" s="3" t="s">
        <v>545</v>
      </c>
      <c r="D97" s="3" t="s">
        <v>1256</v>
      </c>
      <c r="E97" s="4">
        <v>63</v>
      </c>
      <c r="F97" s="4">
        <v>64</v>
      </c>
      <c r="G97" s="26">
        <v>95</v>
      </c>
      <c r="H97" s="3" t="s">
        <v>630</v>
      </c>
      <c r="I97" s="3" t="s">
        <v>724</v>
      </c>
      <c r="J97" s="3" t="s">
        <v>784</v>
      </c>
      <c r="K97" s="27" t="s">
        <v>1080</v>
      </c>
      <c r="L97" s="3" t="s">
        <v>399</v>
      </c>
      <c r="M97" s="3" t="s">
        <v>1005</v>
      </c>
      <c r="N97" s="20" t="str">
        <f>CONCATENATE(LEFT(B97,1),":",,LEFT(C97,1),RIGHT(C97,1),":",TEXT(G97-1,"000"),":",IF(O97="",K97,O97),CHAR(9),Codes!$B$3,"|",TEXT(E97,"00"),"|",TEXT(F97,"00"),"|",TEXT(G97-1,"000"),CHAR(9),Codes!$B$3,CHAR(9),Codes!$B$4)</f>
        <v>P:U1:094:magellan	Yamaha MO8|63|64|094	Yamaha MO8	F0 43 10 7F 00 0A 00 01 01 F7</v>
      </c>
      <c r="O97" s="20"/>
    </row>
    <row r="98" spans="1:15" x14ac:dyDescent="0.35">
      <c r="A98" s="23" t="str">
        <f t="shared" si="1"/>
        <v>PerfUser1096</v>
      </c>
      <c r="B98" s="3" t="s">
        <v>1001</v>
      </c>
      <c r="C98" s="3" t="s">
        <v>545</v>
      </c>
      <c r="D98" s="3" t="s">
        <v>1256</v>
      </c>
      <c r="E98" s="4">
        <v>63</v>
      </c>
      <c r="F98" s="4">
        <v>64</v>
      </c>
      <c r="G98" s="26">
        <v>96</v>
      </c>
      <c r="H98" s="3" t="s">
        <v>630</v>
      </c>
      <c r="I98" s="3" t="s">
        <v>724</v>
      </c>
      <c r="J98" s="3" t="s">
        <v>785</v>
      </c>
      <c r="K98" s="27" t="s">
        <v>1224</v>
      </c>
      <c r="L98" s="3" t="s">
        <v>319</v>
      </c>
      <c r="M98" s="3" t="s">
        <v>791</v>
      </c>
      <c r="N98" s="20" t="str">
        <f>CONCATENATE(LEFT(B98,1),":",,LEFT(C98,1),RIGHT(C98,1),":",TEXT(G98-1,"000"),":",IF(O98="",K98,O98),CHAR(9),Codes!$B$3,"|",TEXT(E98,"00"),"|",TEXT(F98,"00"),"|",TEXT(G98-1,"000"),CHAR(9),Codes!$B$3,CHAR(9),Codes!$B$4)</f>
        <v>P:U1:095:Deep Space	Yamaha MO8|63|64|095	Yamaha MO8	F0 43 10 7F 00 0A 00 01 01 F7</v>
      </c>
      <c r="O98" s="20"/>
    </row>
    <row r="99" spans="1:15" x14ac:dyDescent="0.35">
      <c r="A99" s="23" t="str">
        <f t="shared" si="1"/>
        <v>PerfUser1097</v>
      </c>
      <c r="B99" s="3" t="s">
        <v>1001</v>
      </c>
      <c r="C99" s="3" t="s">
        <v>545</v>
      </c>
      <c r="D99" s="3" t="s">
        <v>1256</v>
      </c>
      <c r="E99" s="4">
        <v>63</v>
      </c>
      <c r="F99" s="4">
        <v>64</v>
      </c>
      <c r="G99" s="26">
        <v>97</v>
      </c>
      <c r="H99" s="3" t="s">
        <v>630</v>
      </c>
      <c r="I99" s="3" t="s">
        <v>724</v>
      </c>
      <c r="J99" s="3" t="s">
        <v>786</v>
      </c>
      <c r="K99" s="27" t="s">
        <v>1081</v>
      </c>
      <c r="L99" s="3" t="s">
        <v>399</v>
      </c>
      <c r="M99" s="3" t="s">
        <v>1005</v>
      </c>
      <c r="N99" s="20" t="str">
        <f>CONCATENATE(LEFT(B99,1),":",,LEFT(C99,1),RIGHT(C99,1),":",TEXT(G99-1,"000"),":",IF(O99="",K99,O99),CHAR(9),Codes!$B$3,"|",TEXT(E99,"00"),"|",TEXT(F99,"00"),"|",TEXT(G99-1,"000"),CHAR(9),Codes!$B$3,CHAR(9),Codes!$B$4)</f>
        <v>P:U1:096:X-Circuit	Yamaha MO8|63|64|096	Yamaha MO8	F0 43 10 7F 00 0A 00 01 01 F7</v>
      </c>
      <c r="O99" s="20"/>
    </row>
    <row r="100" spans="1:15" x14ac:dyDescent="0.35">
      <c r="A100" s="23" t="str">
        <f t="shared" si="1"/>
        <v>PerfUser1098</v>
      </c>
      <c r="B100" s="3" t="s">
        <v>1001</v>
      </c>
      <c r="C100" s="3" t="s">
        <v>545</v>
      </c>
      <c r="D100" s="3" t="s">
        <v>1256</v>
      </c>
      <c r="E100" s="4">
        <v>63</v>
      </c>
      <c r="F100" s="4">
        <v>64</v>
      </c>
      <c r="G100" s="26">
        <v>98</v>
      </c>
      <c r="H100" s="3" t="s">
        <v>630</v>
      </c>
      <c r="I100" s="3" t="s">
        <v>724</v>
      </c>
      <c r="J100" s="3" t="s">
        <v>787</v>
      </c>
      <c r="K100" s="27" t="s">
        <v>1225</v>
      </c>
      <c r="L100" s="3" t="s">
        <v>399</v>
      </c>
      <c r="M100" s="3" t="s">
        <v>629</v>
      </c>
      <c r="N100" s="20" t="str">
        <f>CONCATENATE(LEFT(B100,1),":",,LEFT(C100,1),RIGHT(C100,1),":",TEXT(G100-1,"000"),":",IF(O100="",K100,O100),CHAR(9),Codes!$B$3,"|",TEXT(E100,"00"),"|",TEXT(F100,"00"),"|",TEXT(G100-1,"000"),CHAR(9),Codes!$B$3,CHAR(9),Codes!$B$4)</f>
        <v>P:U1:097:5th Dream	Yamaha MO8|63|64|097	Yamaha MO8	F0 43 10 7F 00 0A 00 01 01 F7</v>
      </c>
      <c r="O100" s="20"/>
    </row>
    <row r="101" spans="1:15" x14ac:dyDescent="0.35">
      <c r="A101" s="23" t="str">
        <f t="shared" si="1"/>
        <v>PerfUser1099</v>
      </c>
      <c r="B101" s="3" t="s">
        <v>1001</v>
      </c>
      <c r="C101" s="3" t="s">
        <v>545</v>
      </c>
      <c r="D101" s="3" t="s">
        <v>1256</v>
      </c>
      <c r="E101" s="4">
        <v>63</v>
      </c>
      <c r="F101" s="4">
        <v>64</v>
      </c>
      <c r="G101" s="26">
        <v>99</v>
      </c>
      <c r="H101" s="3" t="s">
        <v>630</v>
      </c>
      <c r="I101" s="3" t="s">
        <v>724</v>
      </c>
      <c r="J101" s="3" t="s">
        <v>789</v>
      </c>
      <c r="K101" s="27" t="s">
        <v>1082</v>
      </c>
      <c r="L101" s="3" t="s">
        <v>399</v>
      </c>
      <c r="M101" s="3" t="s">
        <v>1005</v>
      </c>
      <c r="N101" s="20" t="str">
        <f>CONCATENATE(LEFT(B101,1),":",,LEFT(C101,1),RIGHT(C101,1),":",TEXT(G101-1,"000"),":",IF(O101="",K101,O101),CHAR(9),Codes!$B$3,"|",TEXT(E101,"00"),"|",TEXT(F101,"00"),"|",TEXT(G101-1,"000"),CHAR(9),Codes!$B$3,CHAR(9),Codes!$B$4)</f>
        <v>P:U1:098:Buddha	Yamaha MO8|63|64|098	Yamaha MO8	F0 43 10 7F 00 0A 00 01 01 F7</v>
      </c>
      <c r="O101" s="20"/>
    </row>
    <row r="102" spans="1:15" x14ac:dyDescent="0.35">
      <c r="A102" s="23" t="str">
        <f t="shared" si="1"/>
        <v>PerfUser1100</v>
      </c>
      <c r="B102" s="3" t="s">
        <v>1001</v>
      </c>
      <c r="C102" s="3" t="s">
        <v>545</v>
      </c>
      <c r="D102" s="3" t="s">
        <v>1256</v>
      </c>
      <c r="E102" s="4">
        <v>63</v>
      </c>
      <c r="F102" s="4">
        <v>64</v>
      </c>
      <c r="G102" s="26">
        <v>100</v>
      </c>
      <c r="H102" s="3" t="s">
        <v>630</v>
      </c>
      <c r="I102" s="3" t="s">
        <v>724</v>
      </c>
      <c r="J102" s="3" t="s">
        <v>790</v>
      </c>
      <c r="K102" s="27" t="s">
        <v>1083</v>
      </c>
      <c r="L102" s="3" t="s">
        <v>399</v>
      </c>
      <c r="M102" s="3" t="s">
        <v>1005</v>
      </c>
      <c r="N102" s="20" t="str">
        <f>CONCATENATE(LEFT(B102,1),":",,LEFT(C102,1),RIGHT(C102,1),":",TEXT(G102-1,"000"),":",IF(O102="",K102,O102),CHAR(9),Codes!$B$3,"|",TEXT(E102,"00"),"|",TEXT(F102,"00"),"|",TEXT(G102-1,"000"),CHAR(9),Codes!$B$3,CHAR(9),Codes!$B$4)</f>
        <v>P:U1:099:BuzzFunk	Yamaha MO8|63|64|099	Yamaha MO8	F0 43 10 7F 00 0A 00 01 01 F7</v>
      </c>
      <c r="O102" s="20"/>
    </row>
    <row r="103" spans="1:15" x14ac:dyDescent="0.35">
      <c r="A103" s="23" t="str">
        <f t="shared" si="1"/>
        <v>PerfUser1101</v>
      </c>
      <c r="B103" s="3" t="s">
        <v>1001</v>
      </c>
      <c r="C103" s="3" t="s">
        <v>545</v>
      </c>
      <c r="D103" s="3" t="s">
        <v>1256</v>
      </c>
      <c r="E103" s="4">
        <v>63</v>
      </c>
      <c r="F103" s="4">
        <v>64</v>
      </c>
      <c r="G103" s="26">
        <v>101</v>
      </c>
      <c r="H103" s="3" t="s">
        <v>630</v>
      </c>
      <c r="I103" s="3" t="s">
        <v>724</v>
      </c>
      <c r="J103" s="3" t="s">
        <v>792</v>
      </c>
      <c r="K103" s="27" t="s">
        <v>1084</v>
      </c>
      <c r="L103" s="3" t="s">
        <v>399</v>
      </c>
      <c r="M103" s="3" t="s">
        <v>1005</v>
      </c>
      <c r="N103" s="20" t="str">
        <f>CONCATENATE(LEFT(B103,1),":",,LEFT(C103,1),RIGHT(C103,1),":",TEXT(G103-1,"000"),":",IF(O103="",K103,O103),CHAR(9),Codes!$B$3,"|",TEXT(E103,"00"),"|",TEXT(F103,"00"),"|",TEXT(G103-1,"000"),CHAR(9),Codes!$B$3,CHAR(9),Codes!$B$4)</f>
        <v>P:U1:100:N-tranzd	Yamaha MO8|63|64|100	Yamaha MO8	F0 43 10 7F 00 0A 00 01 01 F7</v>
      </c>
      <c r="O103" s="20"/>
    </row>
    <row r="104" spans="1:15" x14ac:dyDescent="0.35">
      <c r="A104" s="23" t="str">
        <f t="shared" si="1"/>
        <v>PerfUser1102</v>
      </c>
      <c r="B104" s="3" t="s">
        <v>1001</v>
      </c>
      <c r="C104" s="3" t="s">
        <v>545</v>
      </c>
      <c r="D104" s="3" t="s">
        <v>1256</v>
      </c>
      <c r="E104" s="4">
        <v>63</v>
      </c>
      <c r="F104" s="4">
        <v>64</v>
      </c>
      <c r="G104" s="26">
        <v>102</v>
      </c>
      <c r="H104" s="3" t="s">
        <v>630</v>
      </c>
      <c r="I104" s="3" t="s">
        <v>724</v>
      </c>
      <c r="J104" s="3" t="s">
        <v>793</v>
      </c>
      <c r="K104" s="27" t="s">
        <v>1085</v>
      </c>
      <c r="L104" s="3" t="s">
        <v>399</v>
      </c>
      <c r="M104" s="3" t="s">
        <v>1005</v>
      </c>
      <c r="N104" s="20" t="str">
        <f>CONCATENATE(LEFT(B104,1),":",,LEFT(C104,1),RIGHT(C104,1),":",TEXT(G104-1,"000"),":",IF(O104="",K104,O104),CHAR(9),Codes!$B$3,"|",TEXT(E104,"00"),"|",TEXT(F104,"00"),"|",TEXT(G104-1,"000"),CHAR(9),Codes!$B$3,CHAR(9),Codes!$B$4)</f>
        <v>P:U1:101:Garage	Yamaha MO8|63|64|101	Yamaha MO8	F0 43 10 7F 00 0A 00 01 01 F7</v>
      </c>
      <c r="O104" s="20"/>
    </row>
    <row r="105" spans="1:15" x14ac:dyDescent="0.35">
      <c r="A105" s="23" t="str">
        <f t="shared" si="1"/>
        <v>PerfUser1103</v>
      </c>
      <c r="B105" s="3" t="s">
        <v>1001</v>
      </c>
      <c r="C105" s="3" t="s">
        <v>545</v>
      </c>
      <c r="D105" s="3" t="s">
        <v>1256</v>
      </c>
      <c r="E105" s="4">
        <v>63</v>
      </c>
      <c r="F105" s="4">
        <v>64</v>
      </c>
      <c r="G105" s="26">
        <v>103</v>
      </c>
      <c r="H105" s="3" t="s">
        <v>630</v>
      </c>
      <c r="I105" s="3" t="s">
        <v>724</v>
      </c>
      <c r="J105" s="3" t="s">
        <v>794</v>
      </c>
      <c r="K105" s="27" t="s">
        <v>1086</v>
      </c>
      <c r="L105" s="3" t="s">
        <v>399</v>
      </c>
      <c r="M105" s="3" t="s">
        <v>1005</v>
      </c>
      <c r="N105" s="20" t="str">
        <f>CONCATENATE(LEFT(B105,1),":",,LEFT(C105,1),RIGHT(C105,1),":",TEXT(G105-1,"000"),":",IF(O105="",K105,O105),CHAR(9),Codes!$B$3,"|",TEXT(E105,"00"),"|",TEXT(F105,"00"),"|",TEXT(G105-1,"000"),CHAR(9),Codes!$B$3,CHAR(9),Codes!$B$4)</f>
        <v>P:U1:102:PapaGroove	Yamaha MO8|63|64|102	Yamaha MO8	F0 43 10 7F 00 0A 00 01 01 F7</v>
      </c>
      <c r="O105" s="20"/>
    </row>
    <row r="106" spans="1:15" x14ac:dyDescent="0.35">
      <c r="A106" s="23" t="str">
        <f t="shared" si="1"/>
        <v>PerfUser1104</v>
      </c>
      <c r="B106" s="3" t="s">
        <v>1001</v>
      </c>
      <c r="C106" s="3" t="s">
        <v>545</v>
      </c>
      <c r="D106" s="3" t="s">
        <v>1256</v>
      </c>
      <c r="E106" s="4">
        <v>63</v>
      </c>
      <c r="F106" s="4">
        <v>64</v>
      </c>
      <c r="G106" s="26">
        <v>104</v>
      </c>
      <c r="H106" s="3" t="s">
        <v>630</v>
      </c>
      <c r="I106" s="3" t="s">
        <v>724</v>
      </c>
      <c r="J106" s="3" t="s">
        <v>795</v>
      </c>
      <c r="K106" s="27" t="s">
        <v>1087</v>
      </c>
      <c r="L106" s="3" t="s">
        <v>399</v>
      </c>
      <c r="M106" s="3" t="s">
        <v>400</v>
      </c>
      <c r="N106" s="20" t="str">
        <f>CONCATENATE(LEFT(B106,1),":",,LEFT(C106,1),RIGHT(C106,1),":",TEXT(G106-1,"000"),":",IF(O106="",K106,O106),CHAR(9),Codes!$B$3,"|",TEXT(E106,"00"),"|",TEXT(F106,"00"),"|",TEXT(G106-1,"000"),CHAR(9),Codes!$B$3,CHAR(9),Codes!$B$4)</f>
        <v>P:U1:103:nanospace	Yamaha MO8|63|64|103	Yamaha MO8	F0 43 10 7F 00 0A 00 01 01 F7</v>
      </c>
      <c r="O106" s="20"/>
    </row>
    <row r="107" spans="1:15" x14ac:dyDescent="0.35">
      <c r="A107" s="23" t="str">
        <f t="shared" si="1"/>
        <v>PerfUser1105</v>
      </c>
      <c r="B107" s="3" t="s">
        <v>1001</v>
      </c>
      <c r="C107" s="3" t="s">
        <v>545</v>
      </c>
      <c r="D107" s="3" t="s">
        <v>1256</v>
      </c>
      <c r="E107" s="4">
        <v>63</v>
      </c>
      <c r="F107" s="4">
        <v>64</v>
      </c>
      <c r="G107" s="26">
        <v>105</v>
      </c>
      <c r="H107" s="3" t="s">
        <v>630</v>
      </c>
      <c r="I107" s="3" t="s">
        <v>724</v>
      </c>
      <c r="J107" s="3" t="s">
        <v>796</v>
      </c>
      <c r="K107" s="27" t="s">
        <v>1088</v>
      </c>
      <c r="L107" s="3" t="s">
        <v>399</v>
      </c>
      <c r="M107" s="3" t="s">
        <v>400</v>
      </c>
      <c r="N107" s="20" t="str">
        <f>CONCATENATE(LEFT(B107,1),":",,LEFT(C107,1),RIGHT(C107,1),":",TEXT(G107-1,"000"),":",IF(O107="",K107,O107),CHAR(9),Codes!$B$3,"|",TEXT(E107,"00"),"|",TEXT(F107,"00"),"|",TEXT(G107-1,"000"),CHAR(9),Codes!$B$3,CHAR(9),Codes!$B$4)</f>
        <v>P:U1:104:Simmer	Yamaha MO8|63|64|104	Yamaha MO8	F0 43 10 7F 00 0A 00 01 01 F7</v>
      </c>
      <c r="O107" s="20"/>
    </row>
    <row r="108" spans="1:15" x14ac:dyDescent="0.35">
      <c r="A108" s="23" t="str">
        <f t="shared" si="1"/>
        <v>PerfUser1106</v>
      </c>
      <c r="B108" s="3" t="s">
        <v>1001</v>
      </c>
      <c r="C108" s="3" t="s">
        <v>545</v>
      </c>
      <c r="D108" s="3" t="s">
        <v>1256</v>
      </c>
      <c r="E108" s="4">
        <v>63</v>
      </c>
      <c r="F108" s="4">
        <v>64</v>
      </c>
      <c r="G108" s="26">
        <v>106</v>
      </c>
      <c r="H108" s="3" t="s">
        <v>630</v>
      </c>
      <c r="I108" s="3" t="s">
        <v>724</v>
      </c>
      <c r="J108" s="3" t="s">
        <v>797</v>
      </c>
      <c r="K108" s="27" t="s">
        <v>1226</v>
      </c>
      <c r="L108" s="3" t="s">
        <v>399</v>
      </c>
      <c r="M108" s="3" t="s">
        <v>1207</v>
      </c>
      <c r="N108" s="20" t="str">
        <f>CONCATENATE(LEFT(B108,1),":",,LEFT(C108,1),RIGHT(C108,1),":",TEXT(G108-1,"000"),":",IF(O108="",K108,O108),CHAR(9),Codes!$B$3,"|",TEXT(E108,"00"),"|",TEXT(F108,"00"),"|",TEXT(G108-1,"000"),CHAR(9),Codes!$B$3,CHAR(9),Codes!$B$4)</f>
        <v>P:U1:105:The Piper	Yamaha MO8|63|64|105	Yamaha MO8	F0 43 10 7F 00 0A 00 01 01 F7</v>
      </c>
      <c r="O108" s="20"/>
    </row>
    <row r="109" spans="1:15" x14ac:dyDescent="0.35">
      <c r="A109" s="23" t="str">
        <f t="shared" si="1"/>
        <v>PerfUser1107</v>
      </c>
      <c r="B109" s="3" t="s">
        <v>1001</v>
      </c>
      <c r="C109" s="3" t="s">
        <v>545</v>
      </c>
      <c r="D109" s="3" t="s">
        <v>1256</v>
      </c>
      <c r="E109" s="4">
        <v>63</v>
      </c>
      <c r="F109" s="4">
        <v>64</v>
      </c>
      <c r="G109" s="26">
        <v>107</v>
      </c>
      <c r="H109" s="3" t="s">
        <v>630</v>
      </c>
      <c r="I109" s="3" t="s">
        <v>724</v>
      </c>
      <c r="J109" s="3" t="s">
        <v>798</v>
      </c>
      <c r="K109" s="27" t="s">
        <v>1089</v>
      </c>
      <c r="L109" s="3" t="s">
        <v>399</v>
      </c>
      <c r="M109" s="3" t="s">
        <v>1005</v>
      </c>
      <c r="N109" s="20" t="str">
        <f>CONCATENATE(LEFT(B109,1),":",,LEFT(C109,1),RIGHT(C109,1),":",TEXT(G109-1,"000"),":",IF(O109="",K109,O109),CHAR(9),Codes!$B$3,"|",TEXT(E109,"00"),"|",TEXT(F109,"00"),"|",TEXT(G109-1,"000"),CHAR(9),Codes!$B$3,CHAR(9),Codes!$B$4)</f>
        <v>P:U1:106:Illusions	Yamaha MO8|63|64|106	Yamaha MO8	F0 43 10 7F 00 0A 00 01 01 F7</v>
      </c>
      <c r="O109" s="20"/>
    </row>
    <row r="110" spans="1:15" x14ac:dyDescent="0.35">
      <c r="A110" s="23" t="str">
        <f t="shared" si="1"/>
        <v>PerfUser1108</v>
      </c>
      <c r="B110" s="3" t="s">
        <v>1001</v>
      </c>
      <c r="C110" s="3" t="s">
        <v>545</v>
      </c>
      <c r="D110" s="3" t="s">
        <v>1256</v>
      </c>
      <c r="E110" s="4">
        <v>63</v>
      </c>
      <c r="F110" s="4">
        <v>64</v>
      </c>
      <c r="G110" s="26">
        <v>108</v>
      </c>
      <c r="H110" s="3" t="s">
        <v>630</v>
      </c>
      <c r="I110" s="3" t="s">
        <v>724</v>
      </c>
      <c r="J110" s="3" t="s">
        <v>799</v>
      </c>
      <c r="K110" s="27" t="s">
        <v>1090</v>
      </c>
      <c r="L110" s="3" t="s">
        <v>399</v>
      </c>
      <c r="M110" s="3" t="s">
        <v>400</v>
      </c>
      <c r="N110" s="20" t="str">
        <f>CONCATENATE(LEFT(B110,1),":",,LEFT(C110,1),RIGHT(C110,1),":",TEXT(G110-1,"000"),":",IF(O110="",K110,O110),CHAR(9),Codes!$B$3,"|",TEXT(E110,"00"),"|",TEXT(F110,"00"),"|",TEXT(G110-1,"000"),CHAR(9),Codes!$B$3,CHAR(9),Codes!$B$4)</f>
        <v>P:U1:107:Dreampulse	Yamaha MO8|63|64|107	Yamaha MO8	F0 43 10 7F 00 0A 00 01 01 F7</v>
      </c>
      <c r="O110" s="20"/>
    </row>
    <row r="111" spans="1:15" x14ac:dyDescent="0.35">
      <c r="A111" s="23" t="str">
        <f t="shared" si="1"/>
        <v>PerfUser1109</v>
      </c>
      <c r="B111" s="3" t="s">
        <v>1001</v>
      </c>
      <c r="C111" s="3" t="s">
        <v>545</v>
      </c>
      <c r="D111" s="3" t="s">
        <v>1256</v>
      </c>
      <c r="E111" s="4">
        <v>63</v>
      </c>
      <c r="F111" s="4">
        <v>64</v>
      </c>
      <c r="G111" s="26">
        <v>109</v>
      </c>
      <c r="H111" s="3" t="s">
        <v>630</v>
      </c>
      <c r="I111" s="3" t="s">
        <v>724</v>
      </c>
      <c r="J111" s="3" t="s">
        <v>800</v>
      </c>
      <c r="K111" s="27" t="s">
        <v>1091</v>
      </c>
      <c r="L111" s="3" t="s">
        <v>399</v>
      </c>
      <c r="M111" s="3" t="s">
        <v>400</v>
      </c>
      <c r="N111" s="20" t="str">
        <f>CONCATENATE(LEFT(B111,1),":",,LEFT(C111,1),RIGHT(C111,1),":",TEXT(G111-1,"000"),":",IF(O111="",K111,O111),CHAR(9),Codes!$B$3,"|",TEXT(E111,"00"),"|",TEXT(F111,"00"),"|",TEXT(G111-1,"000"),CHAR(9),Codes!$B$3,CHAR(9),Codes!$B$4)</f>
        <v>P:U1:108:Juliana's	Yamaha MO8|63|64|108	Yamaha MO8	F0 43 10 7F 00 0A 00 01 01 F7</v>
      </c>
      <c r="O111" s="20"/>
    </row>
    <row r="112" spans="1:15" x14ac:dyDescent="0.35">
      <c r="A112" s="23" t="str">
        <f t="shared" si="1"/>
        <v>PerfUser1110</v>
      </c>
      <c r="B112" s="3" t="s">
        <v>1001</v>
      </c>
      <c r="C112" s="3" t="s">
        <v>545</v>
      </c>
      <c r="D112" s="3" t="s">
        <v>1256</v>
      </c>
      <c r="E112" s="4">
        <v>63</v>
      </c>
      <c r="F112" s="4">
        <v>64</v>
      </c>
      <c r="G112" s="26">
        <v>110</v>
      </c>
      <c r="H112" s="3" t="s">
        <v>630</v>
      </c>
      <c r="I112" s="3" t="s">
        <v>724</v>
      </c>
      <c r="J112" s="3" t="s">
        <v>802</v>
      </c>
      <c r="K112" s="27" t="s">
        <v>1092</v>
      </c>
      <c r="L112" s="3" t="s">
        <v>399</v>
      </c>
      <c r="M112" s="3" t="s">
        <v>1005</v>
      </c>
      <c r="N112" s="20" t="str">
        <f>CONCATENATE(LEFT(B112,1),":",,LEFT(C112,1),RIGHT(C112,1),":",TEXT(G112-1,"000"),":",IF(O112="",K112,O112),CHAR(9),Codes!$B$3,"|",TEXT(E112,"00"),"|",TEXT(F112,"00"),"|",TEXT(G112-1,"000"),CHAR(9),Codes!$B$3,CHAR(9),Codes!$B$4)</f>
        <v>P:U1:109:CountryRck	Yamaha MO8|63|64|109	Yamaha MO8	F0 43 10 7F 00 0A 00 01 01 F7</v>
      </c>
      <c r="O112" s="20"/>
    </row>
    <row r="113" spans="1:15" x14ac:dyDescent="0.35">
      <c r="A113" s="23" t="str">
        <f t="shared" si="1"/>
        <v>PerfUser1111</v>
      </c>
      <c r="B113" s="3" t="s">
        <v>1001</v>
      </c>
      <c r="C113" s="3" t="s">
        <v>545</v>
      </c>
      <c r="D113" s="3" t="s">
        <v>1256</v>
      </c>
      <c r="E113" s="4">
        <v>63</v>
      </c>
      <c r="F113" s="4">
        <v>64</v>
      </c>
      <c r="G113" s="26">
        <v>111</v>
      </c>
      <c r="H113" s="3" t="s">
        <v>630</v>
      </c>
      <c r="I113" s="3" t="s">
        <v>724</v>
      </c>
      <c r="J113" s="3" t="s">
        <v>803</v>
      </c>
      <c r="K113" s="27" t="s">
        <v>1093</v>
      </c>
      <c r="L113" s="3" t="s">
        <v>399</v>
      </c>
      <c r="M113" s="3" t="s">
        <v>1005</v>
      </c>
      <c r="N113" s="20" t="str">
        <f>CONCATENATE(LEFT(B113,1),":",,LEFT(C113,1),RIGHT(C113,1),":",TEXT(G113-1,"000"),":",IF(O113="",K113,O113),CHAR(9),Codes!$B$3,"|",TEXT(E113,"00"),"|",TEXT(F113,"00"),"|",TEXT(G113-1,"000"),CHAR(9),Codes!$B$3,CHAR(9),Codes!$B$4)</f>
        <v>P:U1:110:Hindu	Yamaha MO8|63|64|110	Yamaha MO8	F0 43 10 7F 00 0A 00 01 01 F7</v>
      </c>
      <c r="O113" s="20"/>
    </row>
    <row r="114" spans="1:15" x14ac:dyDescent="0.35">
      <c r="A114" s="23" t="str">
        <f t="shared" si="1"/>
        <v>PerfUser1112</v>
      </c>
      <c r="B114" s="3" t="s">
        <v>1001</v>
      </c>
      <c r="C114" s="3" t="s">
        <v>545</v>
      </c>
      <c r="D114" s="3" t="s">
        <v>1256</v>
      </c>
      <c r="E114" s="4">
        <v>63</v>
      </c>
      <c r="F114" s="4">
        <v>64</v>
      </c>
      <c r="G114" s="26">
        <v>112</v>
      </c>
      <c r="H114" s="3" t="s">
        <v>630</v>
      </c>
      <c r="I114" s="3" t="s">
        <v>724</v>
      </c>
      <c r="J114" s="3" t="s">
        <v>804</v>
      </c>
      <c r="K114" s="27" t="s">
        <v>1094</v>
      </c>
      <c r="L114" s="3" t="s">
        <v>319</v>
      </c>
      <c r="M114" s="3" t="s">
        <v>320</v>
      </c>
      <c r="N114" s="20" t="str">
        <f>CONCATENATE(LEFT(B114,1),":",,LEFT(C114,1),RIGHT(C114,1),":",TEXT(G114-1,"000"),":",IF(O114="",K114,O114),CHAR(9),Codes!$B$3,"|",TEXT(E114,"00"),"|",TEXT(F114,"00"),"|",TEXT(G114-1,"000"),CHAR(9),Codes!$B$3,CHAR(9),Codes!$B$4)</f>
        <v>P:U1:111:Devilish	Yamaha MO8|63|64|111	Yamaha MO8	F0 43 10 7F 00 0A 00 01 01 F7</v>
      </c>
      <c r="O114" s="20"/>
    </row>
    <row r="115" spans="1:15" x14ac:dyDescent="0.35">
      <c r="A115" s="23" t="str">
        <f t="shared" si="1"/>
        <v>PerfUser1113</v>
      </c>
      <c r="B115" s="3" t="s">
        <v>1001</v>
      </c>
      <c r="C115" s="3" t="s">
        <v>545</v>
      </c>
      <c r="D115" s="3" t="s">
        <v>1256</v>
      </c>
      <c r="E115" s="4">
        <v>63</v>
      </c>
      <c r="F115" s="4">
        <v>64</v>
      </c>
      <c r="G115" s="26">
        <v>113</v>
      </c>
      <c r="H115" s="3" t="s">
        <v>630</v>
      </c>
      <c r="I115" s="3" t="s">
        <v>724</v>
      </c>
      <c r="J115" s="3" t="s">
        <v>805</v>
      </c>
      <c r="K115" s="27" t="s">
        <v>1227</v>
      </c>
      <c r="L115" s="3" t="s">
        <v>399</v>
      </c>
      <c r="M115" s="3" t="s">
        <v>1207</v>
      </c>
      <c r="N115" s="20" t="str">
        <f>CONCATENATE(LEFT(B115,1),":",,LEFT(C115,1),RIGHT(C115,1),":",TEXT(G115-1,"000"),":",IF(O115="",K115,O115),CHAR(9),Codes!$B$3,"|",TEXT(E115,"00"),"|",TEXT(F115,"00"),"|",TEXT(G115-1,"000"),CHAR(9),Codes!$B$3,CHAR(9),Codes!$B$4)</f>
        <v>P:U1:112:NuJazz Gig	Yamaha MO8|63|64|112	Yamaha MO8	F0 43 10 7F 00 0A 00 01 01 F7</v>
      </c>
      <c r="O115" s="20"/>
    </row>
    <row r="116" spans="1:15" x14ac:dyDescent="0.35">
      <c r="A116" s="23" t="str">
        <f t="shared" si="1"/>
        <v>PerfUser1114</v>
      </c>
      <c r="B116" s="3" t="s">
        <v>1001</v>
      </c>
      <c r="C116" s="3" t="s">
        <v>545</v>
      </c>
      <c r="D116" s="3" t="s">
        <v>1256</v>
      </c>
      <c r="E116" s="4">
        <v>63</v>
      </c>
      <c r="F116" s="4">
        <v>64</v>
      </c>
      <c r="G116" s="26">
        <v>114</v>
      </c>
      <c r="H116" s="3" t="s">
        <v>630</v>
      </c>
      <c r="I116" s="3" t="s">
        <v>724</v>
      </c>
      <c r="J116" s="3" t="s">
        <v>806</v>
      </c>
      <c r="K116" s="27" t="s">
        <v>1095</v>
      </c>
      <c r="L116" s="3" t="s">
        <v>399</v>
      </c>
      <c r="M116" s="3" t="s">
        <v>400</v>
      </c>
      <c r="N116" s="20" t="str">
        <f>CONCATENATE(LEFT(B116,1),":",,LEFT(C116,1),RIGHT(C116,1),":",TEXT(G116-1,"000"),":",IF(O116="",K116,O116),CHAR(9),Codes!$B$3,"|",TEXT(E116,"00"),"|",TEXT(F116,"00"),"|",TEXT(G116-1,"000"),CHAR(9),Codes!$B$3,CHAR(9),Codes!$B$4)</f>
        <v>P:U1:113:Helsinki	Yamaha MO8|63|64|113	Yamaha MO8	F0 43 10 7F 00 0A 00 01 01 F7</v>
      </c>
      <c r="O116" s="20"/>
    </row>
    <row r="117" spans="1:15" x14ac:dyDescent="0.35">
      <c r="A117" s="23" t="str">
        <f t="shared" si="1"/>
        <v>PerfUser1115</v>
      </c>
      <c r="B117" s="3" t="s">
        <v>1001</v>
      </c>
      <c r="C117" s="3" t="s">
        <v>545</v>
      </c>
      <c r="D117" s="3" t="s">
        <v>1256</v>
      </c>
      <c r="E117" s="4">
        <v>63</v>
      </c>
      <c r="F117" s="4">
        <v>64</v>
      </c>
      <c r="G117" s="26">
        <v>115</v>
      </c>
      <c r="H117" s="3" t="s">
        <v>630</v>
      </c>
      <c r="I117" s="3" t="s">
        <v>724</v>
      </c>
      <c r="J117" s="3" t="s">
        <v>807</v>
      </c>
      <c r="K117" s="27" t="s">
        <v>1096</v>
      </c>
      <c r="L117" s="3" t="s">
        <v>399</v>
      </c>
      <c r="M117" s="3" t="s">
        <v>1005</v>
      </c>
      <c r="N117" s="20" t="str">
        <f>CONCATENATE(LEFT(B117,1),":",,LEFT(C117,1),RIGHT(C117,1),":",TEXT(G117-1,"000"),":",IF(O117="",K117,O117),CHAR(9),Codes!$B$3,"|",TEXT(E117,"00"),"|",TEXT(F117,"00"),"|",TEXT(G117-1,"000"),CHAR(9),Codes!$B$3,CHAR(9),Codes!$B$4)</f>
        <v>P:U1:114:LiquidBeat	Yamaha MO8|63|64|114	Yamaha MO8	F0 43 10 7F 00 0A 00 01 01 F7</v>
      </c>
      <c r="O117" s="20"/>
    </row>
    <row r="118" spans="1:15" x14ac:dyDescent="0.35">
      <c r="A118" s="23" t="str">
        <f t="shared" si="1"/>
        <v>PerfUser1116</v>
      </c>
      <c r="B118" s="3" t="s">
        <v>1001</v>
      </c>
      <c r="C118" s="3" t="s">
        <v>545</v>
      </c>
      <c r="D118" s="3" t="s">
        <v>1256</v>
      </c>
      <c r="E118" s="4">
        <v>63</v>
      </c>
      <c r="F118" s="4">
        <v>64</v>
      </c>
      <c r="G118" s="26">
        <v>116</v>
      </c>
      <c r="H118" s="3" t="s">
        <v>630</v>
      </c>
      <c r="I118" s="3" t="s">
        <v>724</v>
      </c>
      <c r="J118" s="3" t="s">
        <v>808</v>
      </c>
      <c r="K118" s="27" t="s">
        <v>1228</v>
      </c>
      <c r="L118" s="3" t="s">
        <v>399</v>
      </c>
      <c r="M118" s="3" t="s">
        <v>1207</v>
      </c>
      <c r="N118" s="20" t="str">
        <f>CONCATENATE(LEFT(B118,1),":",,LEFT(C118,1),RIGHT(C118,1),":",TEXT(G118-1,"000"),":",IF(O118="",K118,O118),CHAR(9),Codes!$B$3,"|",TEXT(E118,"00"),"|",TEXT(F118,"00"),"|",TEXT(G118-1,"000"),CHAR(9),Codes!$B$3,CHAR(9),Codes!$B$4)</f>
        <v>P:U1:115:Trip Hop	Yamaha MO8|63|64|115	Yamaha MO8	F0 43 10 7F 00 0A 00 01 01 F7</v>
      </c>
      <c r="O118" s="20"/>
    </row>
    <row r="119" spans="1:15" x14ac:dyDescent="0.35">
      <c r="A119" s="23" t="str">
        <f t="shared" si="1"/>
        <v>PerfUser1117</v>
      </c>
      <c r="B119" s="3" t="s">
        <v>1001</v>
      </c>
      <c r="C119" s="3" t="s">
        <v>545</v>
      </c>
      <c r="D119" s="3" t="s">
        <v>1256</v>
      </c>
      <c r="E119" s="4">
        <v>63</v>
      </c>
      <c r="F119" s="4">
        <v>64</v>
      </c>
      <c r="G119" s="26">
        <v>117</v>
      </c>
      <c r="H119" s="3" t="s">
        <v>630</v>
      </c>
      <c r="I119" s="3" t="s">
        <v>724</v>
      </c>
      <c r="J119" s="3" t="s">
        <v>809</v>
      </c>
      <c r="K119" s="27" t="s">
        <v>1097</v>
      </c>
      <c r="L119" s="3" t="s">
        <v>399</v>
      </c>
      <c r="M119" s="3" t="s">
        <v>400</v>
      </c>
      <c r="N119" s="20" t="str">
        <f>CONCATENATE(LEFT(B119,1),":",,LEFT(C119,1),RIGHT(C119,1),":",TEXT(G119-1,"000"),":",IF(O119="",K119,O119),CHAR(9),Codes!$B$3,"|",TEXT(E119,"00"),"|",TEXT(F119,"00"),"|",TEXT(G119-1,"000"),CHAR(9),Codes!$B$3,CHAR(9),Codes!$B$4)</f>
        <v>P:U1:116:tooltrance	Yamaha MO8|63|64|116	Yamaha MO8	F0 43 10 7F 00 0A 00 01 01 F7</v>
      </c>
      <c r="O119" s="20"/>
    </row>
    <row r="120" spans="1:15" x14ac:dyDescent="0.35">
      <c r="A120" s="23" t="str">
        <f t="shared" si="1"/>
        <v>PerfUser1118</v>
      </c>
      <c r="B120" s="3" t="s">
        <v>1001</v>
      </c>
      <c r="C120" s="3" t="s">
        <v>545</v>
      </c>
      <c r="D120" s="3" t="s">
        <v>1256</v>
      </c>
      <c r="E120" s="4">
        <v>63</v>
      </c>
      <c r="F120" s="4">
        <v>64</v>
      </c>
      <c r="G120" s="26">
        <v>118</v>
      </c>
      <c r="H120" s="3" t="s">
        <v>630</v>
      </c>
      <c r="I120" s="3" t="s">
        <v>724</v>
      </c>
      <c r="J120" s="3" t="s">
        <v>810</v>
      </c>
      <c r="K120" s="27" t="s">
        <v>1098</v>
      </c>
      <c r="L120" s="3" t="s">
        <v>399</v>
      </c>
      <c r="M120" s="3" t="s">
        <v>1005</v>
      </c>
      <c r="N120" s="20" t="str">
        <f>CONCATENATE(LEFT(B120,1),":",,LEFT(C120,1),RIGHT(C120,1),":",TEXT(G120-1,"000"),":",IF(O120="",K120,O120),CHAR(9),Codes!$B$3,"|",TEXT(E120,"00"),"|",TEXT(F120,"00"),"|",TEXT(G120-1,"000"),CHAR(9),Codes!$B$3,CHAR(9),Codes!$B$4)</f>
        <v>P:U1:117:GodMorning	Yamaha MO8|63|64|117	Yamaha MO8	F0 43 10 7F 00 0A 00 01 01 F7</v>
      </c>
      <c r="O120" s="20"/>
    </row>
    <row r="121" spans="1:15" x14ac:dyDescent="0.35">
      <c r="A121" s="23" t="str">
        <f t="shared" si="1"/>
        <v>PerfUser1119</v>
      </c>
      <c r="B121" s="3" t="s">
        <v>1001</v>
      </c>
      <c r="C121" s="3" t="s">
        <v>545</v>
      </c>
      <c r="D121" s="3" t="s">
        <v>1256</v>
      </c>
      <c r="E121" s="4">
        <v>63</v>
      </c>
      <c r="F121" s="4">
        <v>64</v>
      </c>
      <c r="G121" s="26">
        <v>119</v>
      </c>
      <c r="H121" s="3" t="s">
        <v>630</v>
      </c>
      <c r="I121" s="3" t="s">
        <v>724</v>
      </c>
      <c r="J121" s="3" t="s">
        <v>812</v>
      </c>
      <c r="K121" s="27" t="s">
        <v>1229</v>
      </c>
      <c r="L121" s="3" t="s">
        <v>399</v>
      </c>
      <c r="M121" s="3" t="s">
        <v>1207</v>
      </c>
      <c r="N121" s="20" t="str">
        <f>CONCATENATE(LEFT(B121,1),":",,LEFT(C121,1),RIGHT(C121,1),":",TEXT(G121-1,"000"),":",IF(O121="",K121,O121),CHAR(9),Codes!$B$3,"|",TEXT(E121,"00"),"|",TEXT(F121,"00"),"|",TEXT(G121-1,"000"),CHAR(9),Codes!$B$3,CHAR(9),Codes!$B$4)</f>
        <v>P:U1:118:R&amp;B 2003	Yamaha MO8|63|64|118	Yamaha MO8	F0 43 10 7F 00 0A 00 01 01 F7</v>
      </c>
      <c r="O121" s="20"/>
    </row>
    <row r="122" spans="1:15" x14ac:dyDescent="0.35">
      <c r="A122" s="23" t="str">
        <f t="shared" si="1"/>
        <v>PerfUser1120</v>
      </c>
      <c r="B122" s="3" t="s">
        <v>1001</v>
      </c>
      <c r="C122" s="3" t="s">
        <v>545</v>
      </c>
      <c r="D122" s="3" t="s">
        <v>1256</v>
      </c>
      <c r="E122" s="4">
        <v>63</v>
      </c>
      <c r="F122" s="4">
        <v>64</v>
      </c>
      <c r="G122" s="26">
        <v>120</v>
      </c>
      <c r="H122" s="3" t="s">
        <v>630</v>
      </c>
      <c r="I122" s="3" t="s">
        <v>724</v>
      </c>
      <c r="J122" s="3" t="s">
        <v>813</v>
      </c>
      <c r="K122" s="27" t="s">
        <v>1230</v>
      </c>
      <c r="L122" s="3" t="s">
        <v>399</v>
      </c>
      <c r="M122" s="3" t="s">
        <v>629</v>
      </c>
      <c r="N122" s="20" t="str">
        <f>CONCATENATE(LEFT(B122,1),":",,LEFT(C122,1),RIGHT(C122,1),":",TEXT(G122-1,"000"),":",IF(O122="",K122,O122),CHAR(9),Codes!$B$3,"|",TEXT(E122,"00"),"|",TEXT(F122,"00"),"|",TEXT(G122-1,"000"),CHAR(9),Codes!$B$3,CHAR(9),Codes!$B$4)</f>
        <v>P:U1:119:Happy Hour	Yamaha MO8|63|64|119	Yamaha MO8	F0 43 10 7F 00 0A 00 01 01 F7</v>
      </c>
      <c r="O122" s="20"/>
    </row>
    <row r="123" spans="1:15" x14ac:dyDescent="0.35">
      <c r="A123" s="23" t="str">
        <f t="shared" si="1"/>
        <v>PerfUser1121</v>
      </c>
      <c r="B123" s="3" t="s">
        <v>1001</v>
      </c>
      <c r="C123" s="3" t="s">
        <v>545</v>
      </c>
      <c r="D123" s="3" t="s">
        <v>1256</v>
      </c>
      <c r="E123" s="4">
        <v>63</v>
      </c>
      <c r="F123" s="4">
        <v>64</v>
      </c>
      <c r="G123" s="26">
        <v>121</v>
      </c>
      <c r="H123" s="3" t="s">
        <v>630</v>
      </c>
      <c r="I123" s="3" t="s">
        <v>724</v>
      </c>
      <c r="J123" s="3" t="s">
        <v>814</v>
      </c>
      <c r="K123" s="27" t="s">
        <v>1231</v>
      </c>
      <c r="L123" s="3" t="s">
        <v>399</v>
      </c>
      <c r="M123" s="3" t="s">
        <v>629</v>
      </c>
      <c r="N123" s="20" t="str">
        <f>CONCATENATE(LEFT(B123,1),":",,LEFT(C123,1),RIGHT(C123,1),":",TEXT(G123-1,"000"),":",IF(O123="",K123,O123),CHAR(9),Codes!$B$3,"|",TEXT(E123,"00"),"|",TEXT(F123,"00"),"|",TEXT(G123-1,"000"),CHAR(9),Codes!$B$3,CHAR(9),Codes!$B$4)</f>
        <v>P:U1:120:Venus Flai	Yamaha MO8|63|64|120	Yamaha MO8	F0 43 10 7F 00 0A 00 01 01 F7</v>
      </c>
      <c r="O123" s="20"/>
    </row>
    <row r="124" spans="1:15" x14ac:dyDescent="0.35">
      <c r="A124" s="23" t="str">
        <f t="shared" si="1"/>
        <v>PerfUser1122</v>
      </c>
      <c r="B124" s="3" t="s">
        <v>1001</v>
      </c>
      <c r="C124" s="3" t="s">
        <v>545</v>
      </c>
      <c r="D124" s="3" t="s">
        <v>1256</v>
      </c>
      <c r="E124" s="4">
        <v>63</v>
      </c>
      <c r="F124" s="4">
        <v>64</v>
      </c>
      <c r="G124" s="26">
        <v>122</v>
      </c>
      <c r="H124" s="3" t="s">
        <v>630</v>
      </c>
      <c r="I124" s="3" t="s">
        <v>724</v>
      </c>
      <c r="J124" s="3" t="s">
        <v>815</v>
      </c>
      <c r="K124" s="27" t="s">
        <v>1099</v>
      </c>
      <c r="L124" s="3" t="s">
        <v>121</v>
      </c>
      <c r="M124" s="3" t="s">
        <v>122</v>
      </c>
      <c r="N124" s="20" t="str">
        <f>CONCATENATE(LEFT(B124,1),":",,LEFT(C124,1),RIGHT(C124,1),":",TEXT(G124-1,"000"),":",IF(O124="",K124,O124),CHAR(9),Codes!$B$3,"|",TEXT(E124,"00"),"|",TEXT(F124,"00"),"|",TEXT(G124-1,"000"),CHAR(9),Codes!$B$3,CHAR(9),Codes!$B$4)</f>
        <v>P:U1:121:SmallBand	Yamaha MO8|63|64|121	Yamaha MO8	F0 43 10 7F 00 0A 00 01 01 F7</v>
      </c>
      <c r="O124" s="20"/>
    </row>
    <row r="125" spans="1:15" x14ac:dyDescent="0.35">
      <c r="A125" s="23" t="str">
        <f t="shared" si="1"/>
        <v>PerfUser1123</v>
      </c>
      <c r="B125" s="3" t="s">
        <v>1001</v>
      </c>
      <c r="C125" s="3" t="s">
        <v>545</v>
      </c>
      <c r="D125" s="3" t="s">
        <v>1256</v>
      </c>
      <c r="E125" s="4">
        <v>63</v>
      </c>
      <c r="F125" s="4">
        <v>64</v>
      </c>
      <c r="G125" s="26">
        <v>123</v>
      </c>
      <c r="H125" s="3" t="s">
        <v>630</v>
      </c>
      <c r="I125" s="3" t="s">
        <v>724</v>
      </c>
      <c r="J125" s="3" t="s">
        <v>817</v>
      </c>
      <c r="K125" s="27" t="s">
        <v>1100</v>
      </c>
      <c r="L125" s="3" t="s">
        <v>399</v>
      </c>
      <c r="M125" s="3" t="s">
        <v>400</v>
      </c>
      <c r="N125" s="20" t="str">
        <f>CONCATENATE(LEFT(B125,1),":",,LEFT(C125,1),RIGHT(C125,1),":",TEXT(G125-1,"000"),":",IF(O125="",K125,O125),CHAR(9),Codes!$B$3,"|",TEXT(E125,"00"),"|",TEXT(F125,"00"),"|",TEXT(G125-1,"000"),CHAR(9),Codes!$B$3,CHAR(9),Codes!$B$4)</f>
        <v>P:U1:122:Galilean	Yamaha MO8|63|64|122	Yamaha MO8	F0 43 10 7F 00 0A 00 01 01 F7</v>
      </c>
      <c r="O125" s="20"/>
    </row>
    <row r="126" spans="1:15" x14ac:dyDescent="0.35">
      <c r="A126" s="23" t="str">
        <f t="shared" si="1"/>
        <v>PerfUser1124</v>
      </c>
      <c r="B126" s="3" t="s">
        <v>1001</v>
      </c>
      <c r="C126" s="3" t="s">
        <v>545</v>
      </c>
      <c r="D126" s="3" t="s">
        <v>1256</v>
      </c>
      <c r="E126" s="4">
        <v>63</v>
      </c>
      <c r="F126" s="4">
        <v>64</v>
      </c>
      <c r="G126" s="26">
        <v>124</v>
      </c>
      <c r="H126" s="3" t="s">
        <v>630</v>
      </c>
      <c r="I126" s="3" t="s">
        <v>724</v>
      </c>
      <c r="J126" s="3" t="s">
        <v>818</v>
      </c>
      <c r="K126" s="27" t="s">
        <v>1101</v>
      </c>
      <c r="L126" s="3" t="s">
        <v>399</v>
      </c>
      <c r="M126" s="3" t="s">
        <v>400</v>
      </c>
      <c r="N126" s="20" t="str">
        <f>CONCATENATE(LEFT(B126,1),":",,LEFT(C126,1),RIGHT(C126,1),":",TEXT(G126-1,"000"),":",IF(O126="",K126,O126),CHAR(9),Codes!$B$3,"|",TEXT(E126,"00"),"|",TEXT(F126,"00"),"|",TEXT(G126-1,"000"),CHAR(9),Codes!$B$3,CHAR(9),Codes!$B$4)</f>
        <v>P:U1:123:network	Yamaha MO8|63|64|123	Yamaha MO8	F0 43 10 7F 00 0A 00 01 01 F7</v>
      </c>
      <c r="O126" s="20"/>
    </row>
    <row r="127" spans="1:15" x14ac:dyDescent="0.35">
      <c r="A127" s="23" t="str">
        <f t="shared" si="1"/>
        <v>PerfUser1125</v>
      </c>
      <c r="B127" s="3" t="s">
        <v>1001</v>
      </c>
      <c r="C127" s="3" t="s">
        <v>545</v>
      </c>
      <c r="D127" s="3" t="s">
        <v>1256</v>
      </c>
      <c r="E127" s="4">
        <v>63</v>
      </c>
      <c r="F127" s="4">
        <v>64</v>
      </c>
      <c r="G127" s="26">
        <v>125</v>
      </c>
      <c r="H127" s="3" t="s">
        <v>630</v>
      </c>
      <c r="I127" s="3" t="s">
        <v>724</v>
      </c>
      <c r="J127" s="3" t="s">
        <v>819</v>
      </c>
      <c r="K127" s="27" t="s">
        <v>1102</v>
      </c>
      <c r="L127" s="3" t="s">
        <v>399</v>
      </c>
      <c r="M127" s="3" t="s">
        <v>400</v>
      </c>
      <c r="N127" s="20" t="str">
        <f>CONCATENATE(LEFT(B127,1),":",,LEFT(C127,1),RIGHT(C127,1),":",TEXT(G127-1,"000"),":",IF(O127="",K127,O127),CHAR(9),Codes!$B$3,"|",TEXT(E127,"00"),"|",TEXT(F127,"00"),"|",TEXT(G127-1,"000"),CHAR(9),Codes!$B$3,CHAR(9),Codes!$B$4)</f>
        <v>P:U1:124:Blpzkrieg	Yamaha MO8|63|64|124	Yamaha MO8	F0 43 10 7F 00 0A 00 01 01 F7</v>
      </c>
      <c r="O127" s="20"/>
    </row>
    <row r="128" spans="1:15" x14ac:dyDescent="0.35">
      <c r="A128" s="23" t="str">
        <f t="shared" si="1"/>
        <v>PerfUser1126</v>
      </c>
      <c r="B128" s="3" t="s">
        <v>1001</v>
      </c>
      <c r="C128" s="3" t="s">
        <v>545</v>
      </c>
      <c r="D128" s="3" t="s">
        <v>1256</v>
      </c>
      <c r="E128" s="4">
        <v>63</v>
      </c>
      <c r="F128" s="4">
        <v>64</v>
      </c>
      <c r="G128" s="26">
        <v>126</v>
      </c>
      <c r="H128" s="3" t="s">
        <v>630</v>
      </c>
      <c r="I128" s="3" t="s">
        <v>724</v>
      </c>
      <c r="J128" s="3" t="s">
        <v>820</v>
      </c>
      <c r="K128" s="27" t="s">
        <v>1103</v>
      </c>
      <c r="L128" s="3" t="s">
        <v>399</v>
      </c>
      <c r="M128" s="3" t="s">
        <v>1005</v>
      </c>
      <c r="N128" s="20" t="str">
        <f>CONCATENATE(LEFT(B128,1),":",,LEFT(C128,1),RIGHT(C128,1),":",TEXT(G128-1,"000"),":",IF(O128="",K128,O128),CHAR(9),Codes!$B$3,"|",TEXT(E128,"00"),"|",TEXT(F128,"00"),"|",TEXT(G128-1,"000"),CHAR(9),Codes!$B$3,CHAR(9),Codes!$B$4)</f>
        <v>P:U1:125:9Ft.Hammrz	Yamaha MO8|63|64|125	Yamaha MO8	F0 43 10 7F 00 0A 00 01 01 F7</v>
      </c>
      <c r="O128" s="20"/>
    </row>
    <row r="129" spans="1:15" x14ac:dyDescent="0.35">
      <c r="A129" s="23" t="str">
        <f t="shared" si="1"/>
        <v>PerfUser1127</v>
      </c>
      <c r="B129" s="3" t="s">
        <v>1001</v>
      </c>
      <c r="C129" s="3" t="s">
        <v>545</v>
      </c>
      <c r="D129" s="3" t="s">
        <v>1256</v>
      </c>
      <c r="E129" s="4">
        <v>63</v>
      </c>
      <c r="F129" s="4">
        <v>64</v>
      </c>
      <c r="G129" s="26">
        <v>127</v>
      </c>
      <c r="H129" s="3" t="s">
        <v>630</v>
      </c>
      <c r="I129" s="3" t="s">
        <v>724</v>
      </c>
      <c r="J129" s="3" t="s">
        <v>821</v>
      </c>
      <c r="K129" s="27" t="s">
        <v>1104</v>
      </c>
      <c r="L129" s="3" t="s">
        <v>399</v>
      </c>
      <c r="M129" s="3" t="s">
        <v>400</v>
      </c>
      <c r="N129" s="20" t="str">
        <f>CONCATENATE(LEFT(B129,1),":",,LEFT(C129,1),RIGHT(C129,1),":",TEXT(G129-1,"000"),":",IF(O129="",K129,O129),CHAR(9),Codes!$B$3,"|",TEXT(E129,"00"),"|",TEXT(F129,"00"),"|",TEXT(G129-1,"000"),CHAR(9),Codes!$B$3,CHAR(9),Codes!$B$4)</f>
        <v>P:U1:126:Istanbul	Yamaha MO8|63|64|126	Yamaha MO8	F0 43 10 7F 00 0A 00 01 01 F7</v>
      </c>
      <c r="O129" s="20"/>
    </row>
    <row r="130" spans="1:15" x14ac:dyDescent="0.35">
      <c r="A130" s="23" t="str">
        <f t="shared" si="1"/>
        <v>PerfUser1128</v>
      </c>
      <c r="B130" s="3" t="s">
        <v>1001</v>
      </c>
      <c r="C130" s="3" t="s">
        <v>545</v>
      </c>
      <c r="D130" s="3" t="s">
        <v>1256</v>
      </c>
      <c r="E130" s="4">
        <v>63</v>
      </c>
      <c r="F130" s="4">
        <v>64</v>
      </c>
      <c r="G130" s="26">
        <v>128</v>
      </c>
      <c r="H130" s="3" t="s">
        <v>630</v>
      </c>
      <c r="I130" s="3" t="s">
        <v>724</v>
      </c>
      <c r="J130" s="3" t="s">
        <v>823</v>
      </c>
      <c r="K130" s="27" t="s">
        <v>1105</v>
      </c>
      <c r="L130" s="3" t="s">
        <v>309</v>
      </c>
      <c r="M130" s="3" t="s">
        <v>310</v>
      </c>
      <c r="N130" s="20" t="str">
        <f>CONCATENATE(LEFT(B130,1),":",,LEFT(C130,1),RIGHT(C130,1),":",TEXT(G130-1,"000"),":",IF(O130="",K130,O130),CHAR(9),Codes!$B$3,"|",TEXT(E130,"00"),"|",TEXT(F130,"00"),"|",TEXT(G130-1,"000"),CHAR(9),Codes!$B$3,CHAR(9),Codes!$B$4)</f>
        <v>P:U1:127:Iceberg	Yamaha MO8|63|64|127	Yamaha MO8	F0 43 10 7F 00 0A 00 01 01 F7</v>
      </c>
      <c r="O130" s="20"/>
    </row>
    <row r="131" spans="1:15" x14ac:dyDescent="0.35">
      <c r="A131" s="23" t="str">
        <f t="shared" ref="A131:A194" si="2">CONCATENATE(B131,C131,TEXT(G131,"000"))</f>
        <v>PerfUser2001</v>
      </c>
      <c r="B131" s="3" t="s">
        <v>1001</v>
      </c>
      <c r="C131" s="3" t="s">
        <v>546</v>
      </c>
      <c r="D131" s="3" t="s">
        <v>1256</v>
      </c>
      <c r="E131" s="4">
        <v>63</v>
      </c>
      <c r="F131" s="4">
        <v>65</v>
      </c>
      <c r="G131" s="26">
        <v>1</v>
      </c>
      <c r="H131" s="3" t="s">
        <v>630</v>
      </c>
      <c r="I131" s="3" t="s">
        <v>726</v>
      </c>
      <c r="J131" s="3" t="s">
        <v>632</v>
      </c>
      <c r="K131" s="27" t="s">
        <v>1106</v>
      </c>
      <c r="L131" s="3" t="s">
        <v>26</v>
      </c>
      <c r="M131" s="3" t="s">
        <v>18</v>
      </c>
      <c r="N131" s="20" t="str">
        <f>CONCATENATE(LEFT(B131,1),":",,LEFT(C131,1),RIGHT(C131,1),":",TEXT(G131-1,"000"),":",IF(O131="",K131,O131),CHAR(9),Codes!$B$3,"|",TEXT(E131,"00"),"|",TEXT(F131,"00"),"|",TEXT(G131-1,"000"),CHAR(9),Codes!$B$3,CHAR(9),Codes!$B$4)</f>
        <v>P:U2:000:DreamGrand	Yamaha MO8|63|65|000	Yamaha MO8	F0 43 10 7F 00 0A 00 01 01 F7</v>
      </c>
      <c r="O131" s="20"/>
    </row>
    <row r="132" spans="1:15" x14ac:dyDescent="0.35">
      <c r="A132" s="23" t="str">
        <f t="shared" si="2"/>
        <v>PerfUser2002</v>
      </c>
      <c r="B132" s="3" t="s">
        <v>1001</v>
      </c>
      <c r="C132" s="3" t="s">
        <v>546</v>
      </c>
      <c r="D132" s="3" t="s">
        <v>1256</v>
      </c>
      <c r="E132" s="4">
        <v>63</v>
      </c>
      <c r="F132" s="4">
        <v>65</v>
      </c>
      <c r="G132" s="26">
        <v>2</v>
      </c>
      <c r="H132" s="3" t="s">
        <v>630</v>
      </c>
      <c r="I132" s="3" t="s">
        <v>726</v>
      </c>
      <c r="J132" s="3" t="s">
        <v>634</v>
      </c>
      <c r="K132" s="27" t="s">
        <v>1107</v>
      </c>
      <c r="L132" s="3" t="s">
        <v>319</v>
      </c>
      <c r="M132" s="3" t="s">
        <v>320</v>
      </c>
      <c r="N132" s="20" t="str">
        <f>CONCATENATE(LEFT(B132,1),":",,LEFT(C132,1),RIGHT(C132,1),":",TEXT(G132-1,"000"),":",IF(O132="",K132,O132),CHAR(9),Codes!$B$3,"|",TEXT(E132,"00"),"|",TEXT(F132,"00"),"|",TEXT(G132-1,"000"),CHAR(9),Codes!$B$3,CHAR(9),Codes!$B$4)</f>
        <v>P:U2:001:Oscar	Yamaha MO8|63|65|001	Yamaha MO8	F0 43 10 7F 00 0A 00 01 01 F7</v>
      </c>
      <c r="O132" s="20"/>
    </row>
    <row r="133" spans="1:15" x14ac:dyDescent="0.35">
      <c r="A133" s="23" t="str">
        <f t="shared" si="2"/>
        <v>PerfUser2003</v>
      </c>
      <c r="B133" s="3" t="s">
        <v>1001</v>
      </c>
      <c r="C133" s="3" t="s">
        <v>546</v>
      </c>
      <c r="D133" s="3" t="s">
        <v>1256</v>
      </c>
      <c r="E133" s="4">
        <v>63</v>
      </c>
      <c r="F133" s="4">
        <v>65</v>
      </c>
      <c r="G133" s="26">
        <v>3</v>
      </c>
      <c r="H133" s="3" t="s">
        <v>630</v>
      </c>
      <c r="I133" s="3" t="s">
        <v>726</v>
      </c>
      <c r="J133" s="3" t="s">
        <v>636</v>
      </c>
      <c r="K133" s="27" t="s">
        <v>1108</v>
      </c>
      <c r="L133" s="3" t="s">
        <v>399</v>
      </c>
      <c r="M133" s="3" t="s">
        <v>1005</v>
      </c>
      <c r="N133" s="20" t="str">
        <f>CONCATENATE(LEFT(B133,1),":",,LEFT(C133,1),RIGHT(C133,1),":",TEXT(G133-1,"000"),":",IF(O133="",K133,O133),CHAR(9),Codes!$B$3,"|",TEXT(E133,"00"),"|",TEXT(F133,"00"),"|",TEXT(G133-1,"000"),CHAR(9),Codes!$B$3,CHAR(9),Codes!$B$4)</f>
        <v>P:U2:002:Rubbish	Yamaha MO8|63|65|002	Yamaha MO8	F0 43 10 7F 00 0A 00 01 01 F7</v>
      </c>
      <c r="O133" s="20"/>
    </row>
    <row r="134" spans="1:15" x14ac:dyDescent="0.35">
      <c r="A134" s="23" t="str">
        <f t="shared" si="2"/>
        <v>PerfUser2004</v>
      </c>
      <c r="B134" s="3" t="s">
        <v>1001</v>
      </c>
      <c r="C134" s="3" t="s">
        <v>546</v>
      </c>
      <c r="D134" s="3" t="s">
        <v>1256</v>
      </c>
      <c r="E134" s="4">
        <v>63</v>
      </c>
      <c r="F134" s="4">
        <v>65</v>
      </c>
      <c r="G134" s="26">
        <v>4</v>
      </c>
      <c r="H134" s="3" t="s">
        <v>630</v>
      </c>
      <c r="I134" s="3" t="s">
        <v>726</v>
      </c>
      <c r="J134" s="3" t="s">
        <v>637</v>
      </c>
      <c r="K134" s="27" t="s">
        <v>1232</v>
      </c>
      <c r="L134" s="3" t="s">
        <v>399</v>
      </c>
      <c r="M134" s="3" t="s">
        <v>629</v>
      </c>
      <c r="N134" s="20" t="str">
        <f>CONCATENATE(LEFT(B134,1),":",,LEFT(C134,1),RIGHT(C134,1),":",TEXT(G134-1,"000"),":",IF(O134="",K134,O134),CHAR(9),Codes!$B$3,"|",TEXT(E134,"00"),"|",TEXT(F134,"00"),"|",TEXT(G134-1,"000"),CHAR(9),Codes!$B$3,CHAR(9),Codes!$B$4)</f>
        <v>P:U2:003:del Mar	Yamaha MO8|63|65|003	Yamaha MO8	F0 43 10 7F 00 0A 00 01 01 F7</v>
      </c>
      <c r="O134" s="20"/>
    </row>
    <row r="135" spans="1:15" x14ac:dyDescent="0.35">
      <c r="A135" s="23" t="str">
        <f t="shared" si="2"/>
        <v>PerfUser2005</v>
      </c>
      <c r="B135" s="3" t="s">
        <v>1001</v>
      </c>
      <c r="C135" s="3" t="s">
        <v>546</v>
      </c>
      <c r="D135" s="3" t="s">
        <v>1256</v>
      </c>
      <c r="E135" s="4">
        <v>63</v>
      </c>
      <c r="F135" s="4">
        <v>65</v>
      </c>
      <c r="G135" s="26">
        <v>5</v>
      </c>
      <c r="H135" s="3" t="s">
        <v>630</v>
      </c>
      <c r="I135" s="3" t="s">
        <v>726</v>
      </c>
      <c r="J135" s="3" t="s">
        <v>639</v>
      </c>
      <c r="K135" s="27" t="s">
        <v>1109</v>
      </c>
      <c r="L135" s="3" t="s">
        <v>399</v>
      </c>
      <c r="M135" s="3" t="s">
        <v>1005</v>
      </c>
      <c r="N135" s="20" t="str">
        <f>CONCATENATE(LEFT(B135,1),":",,LEFT(C135,1),RIGHT(C135,1),":",TEXT(G135-1,"000"),":",IF(O135="",K135,O135),CHAR(9),Codes!$B$3,"|",TEXT(E135,"00"),"|",TEXT(F135,"00"),"|",TEXT(G135-1,"000"),CHAR(9),Codes!$B$3,CHAR(9),Codes!$B$4)</f>
        <v>P:U2:004:DarkGroove	Yamaha MO8|63|65|004	Yamaha MO8	F0 43 10 7F 00 0A 00 01 01 F7</v>
      </c>
      <c r="O135" s="20"/>
    </row>
    <row r="136" spans="1:15" x14ac:dyDescent="0.35">
      <c r="A136" s="23" t="str">
        <f t="shared" si="2"/>
        <v>PerfUser2006</v>
      </c>
      <c r="B136" s="3" t="s">
        <v>1001</v>
      </c>
      <c r="C136" s="3" t="s">
        <v>546</v>
      </c>
      <c r="D136" s="3" t="s">
        <v>1256</v>
      </c>
      <c r="E136" s="4">
        <v>63</v>
      </c>
      <c r="F136" s="4">
        <v>65</v>
      </c>
      <c r="G136" s="26">
        <v>6</v>
      </c>
      <c r="H136" s="3" t="s">
        <v>630</v>
      </c>
      <c r="I136" s="3" t="s">
        <v>726</v>
      </c>
      <c r="J136" s="3" t="s">
        <v>641</v>
      </c>
      <c r="K136" s="27" t="s">
        <v>1233</v>
      </c>
      <c r="L136" s="3" t="s">
        <v>319</v>
      </c>
      <c r="M136" s="3" t="s">
        <v>791</v>
      </c>
      <c r="N136" s="20" t="str">
        <f>CONCATENATE(LEFT(B136,1),":",,LEFT(C136,1),RIGHT(C136,1),":",TEXT(G136-1,"000"),":",IF(O136="",K136,O136),CHAR(9),Codes!$B$3,"|",TEXT(E136,"00"),"|",TEXT(F136,"00"),"|",TEXT(G136-1,"000"),CHAR(9),Codes!$B$3,CHAR(9),Codes!$B$4)</f>
        <v>P:U2:005:Soft Game	Yamaha MO8|63|65|005	Yamaha MO8	F0 43 10 7F 00 0A 00 01 01 F7</v>
      </c>
      <c r="O136" s="20"/>
    </row>
    <row r="137" spans="1:15" x14ac:dyDescent="0.35">
      <c r="A137" s="23" t="str">
        <f t="shared" si="2"/>
        <v>PerfUser2007</v>
      </c>
      <c r="B137" s="3" t="s">
        <v>1001</v>
      </c>
      <c r="C137" s="3" t="s">
        <v>546</v>
      </c>
      <c r="D137" s="3" t="s">
        <v>1256</v>
      </c>
      <c r="E137" s="4">
        <v>63</v>
      </c>
      <c r="F137" s="4">
        <v>65</v>
      </c>
      <c r="G137" s="26">
        <v>7</v>
      </c>
      <c r="H137" s="3" t="s">
        <v>630</v>
      </c>
      <c r="I137" s="3" t="s">
        <v>726</v>
      </c>
      <c r="J137" s="3" t="s">
        <v>642</v>
      </c>
      <c r="K137" s="27" t="s">
        <v>1110</v>
      </c>
      <c r="L137" s="3" t="s">
        <v>26</v>
      </c>
      <c r="M137" s="3" t="s">
        <v>27</v>
      </c>
      <c r="N137" s="20" t="str">
        <f>CONCATENATE(LEFT(B137,1),":",,LEFT(C137,1),RIGHT(C137,1),":",TEXT(G137-1,"000"),":",IF(O137="",K137,O137),CHAR(9),Codes!$B$3,"|",TEXT(E137,"00"),"|",TEXT(F137,"00"),"|",TEXT(G137-1,"000"),CHAR(9),Codes!$B$3,CHAR(9),Codes!$B$4)</f>
        <v>P:U2:006:80thBallad	Yamaha MO8|63|65|006	Yamaha MO8	F0 43 10 7F 00 0A 00 01 01 F7</v>
      </c>
      <c r="O137" s="20"/>
    </row>
    <row r="138" spans="1:15" x14ac:dyDescent="0.35">
      <c r="A138" s="23" t="str">
        <f t="shared" si="2"/>
        <v>PerfUser2008</v>
      </c>
      <c r="B138" s="3" t="s">
        <v>1001</v>
      </c>
      <c r="C138" s="3" t="s">
        <v>546</v>
      </c>
      <c r="D138" s="3" t="s">
        <v>1256</v>
      </c>
      <c r="E138" s="4">
        <v>63</v>
      </c>
      <c r="F138" s="4">
        <v>65</v>
      </c>
      <c r="G138" s="26">
        <v>8</v>
      </c>
      <c r="H138" s="3" t="s">
        <v>630</v>
      </c>
      <c r="I138" s="3" t="s">
        <v>726</v>
      </c>
      <c r="J138" s="3" t="s">
        <v>631</v>
      </c>
      <c r="K138" s="27" t="s">
        <v>1234</v>
      </c>
      <c r="L138" s="3" t="s">
        <v>399</v>
      </c>
      <c r="M138" s="3" t="s">
        <v>1207</v>
      </c>
      <c r="N138" s="20" t="str">
        <f>CONCATENATE(LEFT(B138,1),":",,LEFT(C138,1),RIGHT(C138,1),":",TEXT(G138-1,"000"),":",IF(O138="",K138,O138),CHAR(9),Codes!$B$3,"|",TEXT(E138,"00"),"|",TEXT(F138,"00"),"|",TEXT(G138-1,"000"),CHAR(9),Codes!$B$3,CHAR(9),Codes!$B$4)</f>
        <v>P:U2:007:San Juan	Yamaha MO8|63|65|007	Yamaha MO8	F0 43 10 7F 00 0A 00 01 01 F7</v>
      </c>
      <c r="O138" s="20"/>
    </row>
    <row r="139" spans="1:15" x14ac:dyDescent="0.35">
      <c r="A139" s="23" t="str">
        <f t="shared" si="2"/>
        <v>PerfUser2009</v>
      </c>
      <c r="B139" s="3" t="s">
        <v>1001</v>
      </c>
      <c r="C139" s="3" t="s">
        <v>546</v>
      </c>
      <c r="D139" s="3" t="s">
        <v>1256</v>
      </c>
      <c r="E139" s="4">
        <v>63</v>
      </c>
      <c r="F139" s="4">
        <v>65</v>
      </c>
      <c r="G139" s="26">
        <v>9</v>
      </c>
      <c r="H139" s="3" t="s">
        <v>630</v>
      </c>
      <c r="I139" s="3" t="s">
        <v>726</v>
      </c>
      <c r="J139" s="3" t="s">
        <v>643</v>
      </c>
      <c r="K139" s="27" t="s">
        <v>1111</v>
      </c>
      <c r="L139" s="3" t="s">
        <v>213</v>
      </c>
      <c r="M139" s="3" t="s">
        <v>225</v>
      </c>
      <c r="N139" s="20" t="str">
        <f>CONCATENATE(LEFT(B139,1),":",,LEFT(C139,1),RIGHT(C139,1),":",TEXT(G139-1,"000"),":",IF(O139="",K139,O139),CHAR(9),Codes!$B$3,"|",TEXT(E139,"00"),"|",TEXT(F139,"00"),"|",TEXT(G139-1,"000"),CHAR(9),Codes!$B$3,CHAR(9),Codes!$B$4)</f>
        <v>P:U2:008:Sinfony	Yamaha MO8|63|65|008	Yamaha MO8	F0 43 10 7F 00 0A 00 01 01 F7</v>
      </c>
      <c r="O139" s="20"/>
    </row>
    <row r="140" spans="1:15" x14ac:dyDescent="0.35">
      <c r="A140" s="23" t="str">
        <f t="shared" si="2"/>
        <v>PerfUser2010</v>
      </c>
      <c r="B140" s="3" t="s">
        <v>1001</v>
      </c>
      <c r="C140" s="3" t="s">
        <v>546</v>
      </c>
      <c r="D140" s="3" t="s">
        <v>1256</v>
      </c>
      <c r="E140" s="4">
        <v>63</v>
      </c>
      <c r="F140" s="4">
        <v>65</v>
      </c>
      <c r="G140" s="26">
        <v>10</v>
      </c>
      <c r="H140" s="3" t="s">
        <v>630</v>
      </c>
      <c r="I140" s="3" t="s">
        <v>726</v>
      </c>
      <c r="J140" s="3" t="s">
        <v>644</v>
      </c>
      <c r="K140" s="27" t="s">
        <v>1112</v>
      </c>
      <c r="L140" s="3" t="s">
        <v>309</v>
      </c>
      <c r="M140" s="3" t="s">
        <v>323</v>
      </c>
      <c r="N140" s="20" t="str">
        <f>CONCATENATE(LEFT(B140,1),":",,LEFT(C140,1),RIGHT(C140,1),":",TEXT(G140-1,"000"),":",IF(O140="",K140,O140),CHAR(9),Codes!$B$3,"|",TEXT(E140,"00"),"|",TEXT(F140,"00"),"|",TEXT(G140-1,"000"),CHAR(9),Codes!$B$3,CHAR(9),Codes!$B$4)</f>
        <v>P:U2:009:Sparkles	Yamaha MO8|63|65|009	Yamaha MO8	F0 43 10 7F 00 0A 00 01 01 F7</v>
      </c>
      <c r="O140" s="20"/>
    </row>
    <row r="141" spans="1:15" x14ac:dyDescent="0.35">
      <c r="A141" s="23" t="str">
        <f t="shared" si="2"/>
        <v>PerfUser2011</v>
      </c>
      <c r="B141" s="3" t="s">
        <v>1001</v>
      </c>
      <c r="C141" s="3" t="s">
        <v>546</v>
      </c>
      <c r="D141" s="3" t="s">
        <v>1256</v>
      </c>
      <c r="E141" s="4">
        <v>63</v>
      </c>
      <c r="F141" s="4">
        <v>65</v>
      </c>
      <c r="G141" s="26">
        <v>11</v>
      </c>
      <c r="H141" s="3" t="s">
        <v>630</v>
      </c>
      <c r="I141" s="3" t="s">
        <v>726</v>
      </c>
      <c r="J141" s="3" t="s">
        <v>646</v>
      </c>
      <c r="K141" s="27" t="s">
        <v>1113</v>
      </c>
      <c r="L141" s="3" t="s">
        <v>399</v>
      </c>
      <c r="M141" s="3" t="s">
        <v>400</v>
      </c>
      <c r="N141" s="20" t="str">
        <f>CONCATENATE(LEFT(B141,1),":",,LEFT(C141,1),RIGHT(C141,1),":",TEXT(G141-1,"000"),":",IF(O141="",K141,O141),CHAR(9),Codes!$B$3,"|",TEXT(E141,"00"),"|",TEXT(F141,"00"),"|",TEXT(G141-1,"000"),CHAR(9),Codes!$B$3,CHAR(9),Codes!$B$4)</f>
        <v>P:U2:010:Seconds	Yamaha MO8|63|65|010	Yamaha MO8	F0 43 10 7F 00 0A 00 01 01 F7</v>
      </c>
      <c r="O141" s="20"/>
    </row>
    <row r="142" spans="1:15" x14ac:dyDescent="0.35">
      <c r="A142" s="23" t="str">
        <f t="shared" si="2"/>
        <v>PerfUser2012</v>
      </c>
      <c r="B142" s="3" t="s">
        <v>1001</v>
      </c>
      <c r="C142" s="3" t="s">
        <v>546</v>
      </c>
      <c r="D142" s="3" t="s">
        <v>1256</v>
      </c>
      <c r="E142" s="4">
        <v>63</v>
      </c>
      <c r="F142" s="4">
        <v>65</v>
      </c>
      <c r="G142" s="26">
        <v>12</v>
      </c>
      <c r="H142" s="3" t="s">
        <v>630</v>
      </c>
      <c r="I142" s="3" t="s">
        <v>726</v>
      </c>
      <c r="J142" s="3" t="s">
        <v>647</v>
      </c>
      <c r="K142" s="27" t="s">
        <v>1114</v>
      </c>
      <c r="L142" s="3" t="s">
        <v>399</v>
      </c>
      <c r="M142" s="3" t="s">
        <v>1005</v>
      </c>
      <c r="N142" s="20" t="str">
        <f>CONCATENATE(LEFT(B142,1),":",,LEFT(C142,1),RIGHT(C142,1),":",TEXT(G142-1,"000"),":",IF(O142="",K142,O142),CHAR(9),Codes!$B$3,"|",TEXT(E142,"00"),"|",TEXT(F142,"00"),"|",TEXT(G142-1,"000"),CHAR(9),Codes!$B$3,CHAR(9),Codes!$B$4)</f>
        <v>P:U2:011:SuperCity	Yamaha MO8|63|65|011	Yamaha MO8	F0 43 10 7F 00 0A 00 01 01 F7</v>
      </c>
      <c r="O142" s="20"/>
    </row>
    <row r="143" spans="1:15" x14ac:dyDescent="0.35">
      <c r="A143" s="23" t="str">
        <f t="shared" si="2"/>
        <v>PerfUser2013</v>
      </c>
      <c r="B143" s="3" t="s">
        <v>1001</v>
      </c>
      <c r="C143" s="3" t="s">
        <v>546</v>
      </c>
      <c r="D143" s="3" t="s">
        <v>1256</v>
      </c>
      <c r="E143" s="4">
        <v>63</v>
      </c>
      <c r="F143" s="4">
        <v>65</v>
      </c>
      <c r="G143" s="26">
        <v>13</v>
      </c>
      <c r="H143" s="3" t="s">
        <v>630</v>
      </c>
      <c r="I143" s="3" t="s">
        <v>726</v>
      </c>
      <c r="J143" s="3" t="s">
        <v>648</v>
      </c>
      <c r="K143" s="27" t="s">
        <v>1235</v>
      </c>
      <c r="L143" s="3" t="s">
        <v>399</v>
      </c>
      <c r="M143" s="3" t="s">
        <v>1207</v>
      </c>
      <c r="N143" s="20" t="str">
        <f>CONCATENATE(LEFT(B143,1),":",,LEFT(C143,1),RIGHT(C143,1),":",TEXT(G143-1,"000"),":",IF(O143="",K143,O143),CHAR(9),Codes!$B$3,"|",TEXT(E143,"00"),"|",TEXT(F143,"00"),"|",TEXT(G143-1,"000"),CHAR(9),Codes!$B$3,CHAR(9),Codes!$B$4)</f>
        <v>P:U2:012:Pink Lead	Yamaha MO8|63|65|012	Yamaha MO8	F0 43 10 7F 00 0A 00 01 01 F7</v>
      </c>
      <c r="O143" s="20"/>
    </row>
    <row r="144" spans="1:15" x14ac:dyDescent="0.35">
      <c r="A144" s="23" t="str">
        <f t="shared" si="2"/>
        <v>PerfUser2014</v>
      </c>
      <c r="B144" s="3" t="s">
        <v>1001</v>
      </c>
      <c r="C144" s="3" t="s">
        <v>546</v>
      </c>
      <c r="D144" s="3" t="s">
        <v>1256</v>
      </c>
      <c r="E144" s="4">
        <v>63</v>
      </c>
      <c r="F144" s="4">
        <v>65</v>
      </c>
      <c r="G144" s="26">
        <v>14</v>
      </c>
      <c r="H144" s="3" t="s">
        <v>630</v>
      </c>
      <c r="I144" s="3" t="s">
        <v>726</v>
      </c>
      <c r="J144" s="3" t="s">
        <v>649</v>
      </c>
      <c r="K144" s="27" t="s">
        <v>1115</v>
      </c>
      <c r="L144" s="3" t="s">
        <v>399</v>
      </c>
      <c r="M144" s="3" t="s">
        <v>400</v>
      </c>
      <c r="N144" s="20" t="str">
        <f>CONCATENATE(LEFT(B144,1),":",,LEFT(C144,1),RIGHT(C144,1),":",TEXT(G144-1,"000"),":",IF(O144="",K144,O144),CHAR(9),Codes!$B$3,"|",TEXT(E144,"00"),"|",TEXT(F144,"00"),"|",TEXT(G144-1,"000"),CHAR(9),Codes!$B$3,CHAR(9),Codes!$B$4)</f>
        <v>P:U2:013:SimplWorld	Yamaha MO8|63|65|013	Yamaha MO8	F0 43 10 7F 00 0A 00 01 01 F7</v>
      </c>
      <c r="O144" s="20"/>
    </row>
    <row r="145" spans="1:15" x14ac:dyDescent="0.35">
      <c r="A145" s="23" t="str">
        <f t="shared" si="2"/>
        <v>PerfUser2015</v>
      </c>
      <c r="B145" s="3" t="s">
        <v>1001</v>
      </c>
      <c r="C145" s="3" t="s">
        <v>546</v>
      </c>
      <c r="D145" s="3" t="s">
        <v>1256</v>
      </c>
      <c r="E145" s="4">
        <v>63</v>
      </c>
      <c r="F145" s="4">
        <v>65</v>
      </c>
      <c r="G145" s="26">
        <v>15</v>
      </c>
      <c r="H145" s="3" t="s">
        <v>630</v>
      </c>
      <c r="I145" s="3" t="s">
        <v>726</v>
      </c>
      <c r="J145" s="3" t="s">
        <v>650</v>
      </c>
      <c r="K145" s="27" t="s">
        <v>1236</v>
      </c>
      <c r="L145" s="3" t="s">
        <v>399</v>
      </c>
      <c r="M145" s="3" t="s">
        <v>629</v>
      </c>
      <c r="N145" s="20" t="str">
        <f>CONCATENATE(LEFT(B145,1),":",,LEFT(C145,1),RIGHT(C145,1),":",TEXT(G145-1,"000"),":",IF(O145="",K145,O145),CHAR(9),Codes!$B$3,"|",TEXT(E145,"00"),"|",TEXT(F145,"00"),"|",TEXT(G145-1,"000"),CHAR(9),Codes!$B$3,CHAR(9),Codes!$B$4)</f>
        <v>P:U2:014:Full Moon	Yamaha MO8|63|65|014	Yamaha MO8	F0 43 10 7F 00 0A 00 01 01 F7</v>
      </c>
      <c r="O145" s="20"/>
    </row>
    <row r="146" spans="1:15" x14ac:dyDescent="0.35">
      <c r="A146" s="23" t="str">
        <f t="shared" si="2"/>
        <v>PerfUser2016</v>
      </c>
      <c r="B146" s="3" t="s">
        <v>1001</v>
      </c>
      <c r="C146" s="3" t="s">
        <v>546</v>
      </c>
      <c r="D146" s="3" t="s">
        <v>1256</v>
      </c>
      <c r="E146" s="4">
        <v>63</v>
      </c>
      <c r="F146" s="4">
        <v>65</v>
      </c>
      <c r="G146" s="26">
        <v>16</v>
      </c>
      <c r="H146" s="3" t="s">
        <v>630</v>
      </c>
      <c r="I146" s="3" t="s">
        <v>726</v>
      </c>
      <c r="J146" s="3" t="s">
        <v>652</v>
      </c>
      <c r="K146" s="27" t="s">
        <v>1116</v>
      </c>
      <c r="L146" s="3" t="s">
        <v>371</v>
      </c>
      <c r="M146" s="3" t="s">
        <v>251</v>
      </c>
      <c r="N146" s="20" t="str">
        <f>CONCATENATE(LEFT(B146,1),":",,LEFT(C146,1),RIGHT(C146,1),":",TEXT(G146-1,"000"),":",IF(O146="",K146,O146),CHAR(9),Codes!$B$3,"|",TEXT(E146,"00"),"|",TEXT(F146,"00"),"|",TEXT(G146-1,"000"),CHAR(9),Codes!$B$3,CHAR(9),Codes!$B$4)</f>
        <v>P:U2:015:horrifye	Yamaha MO8|63|65|015	Yamaha MO8	F0 43 10 7F 00 0A 00 01 01 F7</v>
      </c>
      <c r="O146" s="20"/>
    </row>
    <row r="147" spans="1:15" x14ac:dyDescent="0.35">
      <c r="A147" s="23" t="str">
        <f t="shared" si="2"/>
        <v>PerfUser2017</v>
      </c>
      <c r="B147" s="3" t="s">
        <v>1001</v>
      </c>
      <c r="C147" s="3" t="s">
        <v>546</v>
      </c>
      <c r="D147" s="3" t="s">
        <v>1256</v>
      </c>
      <c r="E147" s="4">
        <v>63</v>
      </c>
      <c r="F147" s="4">
        <v>65</v>
      </c>
      <c r="G147" s="26">
        <v>17</v>
      </c>
      <c r="H147" s="3" t="s">
        <v>630</v>
      </c>
      <c r="I147" s="3" t="s">
        <v>726</v>
      </c>
      <c r="J147" s="3" t="s">
        <v>653</v>
      </c>
      <c r="K147" s="27" t="s">
        <v>1117</v>
      </c>
      <c r="L147" s="3" t="s">
        <v>1</v>
      </c>
      <c r="M147" s="3" t="s">
        <v>723</v>
      </c>
      <c r="N147" s="20" t="str">
        <f>CONCATENATE(LEFT(B147,1),":",,LEFT(C147,1),RIGHT(C147,1),":",TEXT(G147-1,"000"),":",IF(O147="",K147,O147),CHAR(9),Codes!$B$3,"|",TEXT(E147,"00"),"|",TEXT(F147,"00"),"|",TEXT(G147-1,"000"),CHAR(9),Codes!$B$3,CHAR(9),Codes!$B$4)</f>
        <v>P:U2:016:Romance	Yamaha MO8|63|65|016	Yamaha MO8	F0 43 10 7F 00 0A 00 01 01 F7</v>
      </c>
      <c r="O147" s="20"/>
    </row>
    <row r="148" spans="1:15" x14ac:dyDescent="0.35">
      <c r="A148" s="23" t="str">
        <f t="shared" si="2"/>
        <v>PerfUser2018</v>
      </c>
      <c r="B148" s="3" t="s">
        <v>1001</v>
      </c>
      <c r="C148" s="3" t="s">
        <v>546</v>
      </c>
      <c r="D148" s="3" t="s">
        <v>1256</v>
      </c>
      <c r="E148" s="4">
        <v>63</v>
      </c>
      <c r="F148" s="4">
        <v>65</v>
      </c>
      <c r="G148" s="26">
        <v>18</v>
      </c>
      <c r="H148" s="3" t="s">
        <v>630</v>
      </c>
      <c r="I148" s="3" t="s">
        <v>726</v>
      </c>
      <c r="J148" s="3" t="s">
        <v>656</v>
      </c>
      <c r="K148" s="27" t="s">
        <v>1118</v>
      </c>
      <c r="L148" s="3" t="s">
        <v>309</v>
      </c>
      <c r="M148" s="3" t="s">
        <v>316</v>
      </c>
      <c r="N148" s="20" t="str">
        <f>CONCATENATE(LEFT(B148,1),":",,LEFT(C148,1),RIGHT(C148,1),":",TEXT(G148-1,"000"),":",IF(O148="",K148,O148),CHAR(9),Codes!$B$3,"|",TEXT(E148,"00"),"|",TEXT(F148,"00"),"|",TEXT(G148-1,"000"),CHAR(9),Codes!$B$3,CHAR(9),Codes!$B$4)</f>
        <v>P:U2:017:Dualism	Yamaha MO8|63|65|017	Yamaha MO8	F0 43 10 7F 00 0A 00 01 01 F7</v>
      </c>
      <c r="O148" s="20"/>
    </row>
    <row r="149" spans="1:15" x14ac:dyDescent="0.35">
      <c r="A149" s="23" t="str">
        <f t="shared" si="2"/>
        <v>PerfUser2019</v>
      </c>
      <c r="B149" s="3" t="s">
        <v>1001</v>
      </c>
      <c r="C149" s="3" t="s">
        <v>546</v>
      </c>
      <c r="D149" s="3" t="s">
        <v>1256</v>
      </c>
      <c r="E149" s="4">
        <v>63</v>
      </c>
      <c r="F149" s="4">
        <v>65</v>
      </c>
      <c r="G149" s="26">
        <v>19</v>
      </c>
      <c r="H149" s="3" t="s">
        <v>630</v>
      </c>
      <c r="I149" s="3" t="s">
        <v>726</v>
      </c>
      <c r="J149" s="3" t="s">
        <v>658</v>
      </c>
      <c r="K149" s="27" t="s">
        <v>1119</v>
      </c>
      <c r="L149" s="3" t="s">
        <v>399</v>
      </c>
      <c r="M149" s="3" t="s">
        <v>1005</v>
      </c>
      <c r="N149" s="20" t="str">
        <f>CONCATENATE(LEFT(B149,1),":",,LEFT(C149,1),RIGHT(C149,1),":",TEXT(G149-1,"000"),":",IF(O149="",K149,O149),CHAR(9),Codes!$B$3,"|",TEXT(E149,"00"),"|",TEXT(F149,"00"),"|",TEXT(G149-1,"000"),CHAR(9),Codes!$B$3,CHAR(9),Codes!$B$4)</f>
        <v>P:U2:018:GoodFeel	Yamaha MO8|63|65|018	Yamaha MO8	F0 43 10 7F 00 0A 00 01 01 F7</v>
      </c>
      <c r="O149" s="20"/>
    </row>
    <row r="150" spans="1:15" x14ac:dyDescent="0.35">
      <c r="A150" s="23" t="str">
        <f t="shared" si="2"/>
        <v>PerfUser2020</v>
      </c>
      <c r="B150" s="3" t="s">
        <v>1001</v>
      </c>
      <c r="C150" s="3" t="s">
        <v>546</v>
      </c>
      <c r="D150" s="3" t="s">
        <v>1256</v>
      </c>
      <c r="E150" s="4">
        <v>63</v>
      </c>
      <c r="F150" s="4">
        <v>65</v>
      </c>
      <c r="G150" s="26">
        <v>20</v>
      </c>
      <c r="H150" s="3" t="s">
        <v>630</v>
      </c>
      <c r="I150" s="3" t="s">
        <v>726</v>
      </c>
      <c r="J150" s="3" t="s">
        <v>659</v>
      </c>
      <c r="K150" s="27" t="s">
        <v>1120</v>
      </c>
      <c r="L150" s="3" t="s">
        <v>399</v>
      </c>
      <c r="M150" s="3" t="s">
        <v>1005</v>
      </c>
      <c r="N150" s="20" t="str">
        <f>CONCATENATE(LEFT(B150,1),":",,LEFT(C150,1),RIGHT(C150,1),":",TEXT(G150-1,"000"),":",IF(O150="",K150,O150),CHAR(9),Codes!$B$3,"|",TEXT(E150,"00"),"|",TEXT(F150,"00"),"|",TEXT(G150-1,"000"),CHAR(9),Codes!$B$3,CHAR(9),Codes!$B$4)</f>
        <v>P:U2:019:Clouds	Yamaha MO8|63|65|019	Yamaha MO8	F0 43 10 7F 00 0A 00 01 01 F7</v>
      </c>
      <c r="O150" s="20"/>
    </row>
    <row r="151" spans="1:15" x14ac:dyDescent="0.35">
      <c r="A151" s="23" t="str">
        <f t="shared" si="2"/>
        <v>PerfUser2021</v>
      </c>
      <c r="B151" s="3" t="s">
        <v>1001</v>
      </c>
      <c r="C151" s="3" t="s">
        <v>546</v>
      </c>
      <c r="D151" s="3" t="s">
        <v>1256</v>
      </c>
      <c r="E151" s="4">
        <v>63</v>
      </c>
      <c r="F151" s="4">
        <v>65</v>
      </c>
      <c r="G151" s="26">
        <v>21</v>
      </c>
      <c r="H151" s="3" t="s">
        <v>630</v>
      </c>
      <c r="I151" s="3" t="s">
        <v>726</v>
      </c>
      <c r="J151" s="3" t="s">
        <v>660</v>
      </c>
      <c r="K151" s="27" t="s">
        <v>1121</v>
      </c>
      <c r="L151" s="3" t="s">
        <v>399</v>
      </c>
      <c r="M151" s="3" t="s">
        <v>1005</v>
      </c>
      <c r="N151" s="20" t="str">
        <f>CONCATENATE(LEFT(B151,1),":",,LEFT(C151,1),RIGHT(C151,1),":",TEXT(G151-1,"000"),":",IF(O151="",K151,O151),CHAR(9),Codes!$B$3,"|",TEXT(E151,"00"),"|",TEXT(F151,"00"),"|",TEXT(G151-1,"000"),CHAR(9),Codes!$B$3,CHAR(9),Codes!$B$4)</f>
        <v>P:U2:020:FunkJam	Yamaha MO8|63|65|020	Yamaha MO8	F0 43 10 7F 00 0A 00 01 01 F7</v>
      </c>
      <c r="O151" s="20"/>
    </row>
    <row r="152" spans="1:15" x14ac:dyDescent="0.35">
      <c r="A152" s="23" t="str">
        <f t="shared" si="2"/>
        <v>PerfUser2022</v>
      </c>
      <c r="B152" s="3" t="s">
        <v>1001</v>
      </c>
      <c r="C152" s="3" t="s">
        <v>546</v>
      </c>
      <c r="D152" s="3" t="s">
        <v>1256</v>
      </c>
      <c r="E152" s="4">
        <v>63</v>
      </c>
      <c r="F152" s="4">
        <v>65</v>
      </c>
      <c r="G152" s="26">
        <v>22</v>
      </c>
      <c r="H152" s="3" t="s">
        <v>630</v>
      </c>
      <c r="I152" s="3" t="s">
        <v>726</v>
      </c>
      <c r="J152" s="3" t="s">
        <v>662</v>
      </c>
      <c r="K152" s="27" t="s">
        <v>1122</v>
      </c>
      <c r="L152" s="3" t="s">
        <v>309</v>
      </c>
      <c r="M152" s="3" t="s">
        <v>323</v>
      </c>
      <c r="N152" s="20" t="str">
        <f>CONCATENATE(LEFT(B152,1),":",,LEFT(C152,1),RIGHT(C152,1),":",TEXT(G152-1,"000"),":",IF(O152="",K152,O152),CHAR(9),Codes!$B$3,"|",TEXT(E152,"00"),"|",TEXT(F152,"00"),"|",TEXT(G152-1,"000"),CHAR(9),Codes!$B$3,CHAR(9),Codes!$B$4)</f>
        <v>P:U2:021:Meiosis	Yamaha MO8|63|65|021	Yamaha MO8	F0 43 10 7F 00 0A 00 01 01 F7</v>
      </c>
      <c r="O152" s="20"/>
    </row>
    <row r="153" spans="1:15" x14ac:dyDescent="0.35">
      <c r="A153" s="23" t="str">
        <f t="shared" si="2"/>
        <v>PerfUser2023</v>
      </c>
      <c r="B153" s="3" t="s">
        <v>1001</v>
      </c>
      <c r="C153" s="3" t="s">
        <v>546</v>
      </c>
      <c r="D153" s="3" t="s">
        <v>1256</v>
      </c>
      <c r="E153" s="4">
        <v>63</v>
      </c>
      <c r="F153" s="4">
        <v>65</v>
      </c>
      <c r="G153" s="26">
        <v>23</v>
      </c>
      <c r="H153" s="3" t="s">
        <v>630</v>
      </c>
      <c r="I153" s="3" t="s">
        <v>726</v>
      </c>
      <c r="J153" s="3" t="s">
        <v>664</v>
      </c>
      <c r="K153" s="27" t="s">
        <v>1123</v>
      </c>
      <c r="L153" s="3" t="s">
        <v>399</v>
      </c>
      <c r="M153" s="3" t="s">
        <v>1005</v>
      </c>
      <c r="N153" s="20" t="str">
        <f>CONCATENATE(LEFT(B153,1),":",,LEFT(C153,1),RIGHT(C153,1),":",TEXT(G153-1,"000"),":",IF(O153="",K153,O153),CHAR(9),Codes!$B$3,"|",TEXT(E153,"00"),"|",TEXT(F153,"00"),"|",TEXT(G153-1,"000"),CHAR(9),Codes!$B$3,CHAR(9),Codes!$B$4)</f>
        <v>P:U2:022:PianoBalld	Yamaha MO8|63|65|022	Yamaha MO8	F0 43 10 7F 00 0A 00 01 01 F7</v>
      </c>
      <c r="O153" s="20"/>
    </row>
    <row r="154" spans="1:15" x14ac:dyDescent="0.35">
      <c r="A154" s="23" t="str">
        <f t="shared" si="2"/>
        <v>PerfUser2024</v>
      </c>
      <c r="B154" s="3" t="s">
        <v>1001</v>
      </c>
      <c r="C154" s="3" t="s">
        <v>546</v>
      </c>
      <c r="D154" s="3" t="s">
        <v>1256</v>
      </c>
      <c r="E154" s="4">
        <v>63</v>
      </c>
      <c r="F154" s="4">
        <v>65</v>
      </c>
      <c r="G154" s="26">
        <v>24</v>
      </c>
      <c r="H154" s="3" t="s">
        <v>630</v>
      </c>
      <c r="I154" s="3" t="s">
        <v>726</v>
      </c>
      <c r="J154" s="3" t="s">
        <v>666</v>
      </c>
      <c r="K154" s="27" t="s">
        <v>1124</v>
      </c>
      <c r="L154" s="3" t="s">
        <v>399</v>
      </c>
      <c r="M154" s="3" t="s">
        <v>1005</v>
      </c>
      <c r="N154" s="20" t="str">
        <f>CONCATENATE(LEFT(B154,1),":",,LEFT(C154,1),RIGHT(C154,1),":",TEXT(G154-1,"000"),":",IF(O154="",K154,O154),CHAR(9),Codes!$B$3,"|",TEXT(E154,"00"),"|",TEXT(F154,"00"),"|",TEXT(G154-1,"000"),CHAR(9),Codes!$B$3,CHAR(9),Codes!$B$4)</f>
        <v>P:U2:023:Broadcast	Yamaha MO8|63|65|023	Yamaha MO8	F0 43 10 7F 00 0A 00 01 01 F7</v>
      </c>
      <c r="O154" s="20"/>
    </row>
    <row r="155" spans="1:15" x14ac:dyDescent="0.35">
      <c r="A155" s="23" t="str">
        <f t="shared" si="2"/>
        <v>PerfUser2025</v>
      </c>
      <c r="B155" s="3" t="s">
        <v>1001</v>
      </c>
      <c r="C155" s="3" t="s">
        <v>546</v>
      </c>
      <c r="D155" s="3" t="s">
        <v>1256</v>
      </c>
      <c r="E155" s="4">
        <v>63</v>
      </c>
      <c r="F155" s="4">
        <v>65</v>
      </c>
      <c r="G155" s="26">
        <v>25</v>
      </c>
      <c r="H155" s="3" t="s">
        <v>630</v>
      </c>
      <c r="I155" s="3" t="s">
        <v>726</v>
      </c>
      <c r="J155" s="3" t="s">
        <v>668</v>
      </c>
      <c r="K155" s="27" t="s">
        <v>1125</v>
      </c>
      <c r="L155" s="3" t="s">
        <v>213</v>
      </c>
      <c r="M155" s="3" t="s">
        <v>225</v>
      </c>
      <c r="N155" s="20" t="str">
        <f>CONCATENATE(LEFT(B155,1),":",,LEFT(C155,1),RIGHT(C155,1),":",TEXT(G155-1,"000"),":",IF(O155="",K155,O155),CHAR(9),Codes!$B$3,"|",TEXT(E155,"00"),"|",TEXT(F155,"00"),"|",TEXT(G155-1,"000"),CHAR(9),Codes!$B$3,CHAR(9),Codes!$B$4)</f>
        <v>P:U2:024:Emotional	Yamaha MO8|63|65|024	Yamaha MO8	F0 43 10 7F 00 0A 00 01 01 F7</v>
      </c>
      <c r="O155" s="20"/>
    </row>
    <row r="156" spans="1:15" x14ac:dyDescent="0.35">
      <c r="A156" s="23" t="str">
        <f t="shared" si="2"/>
        <v>PerfUser2026</v>
      </c>
      <c r="B156" s="3" t="s">
        <v>1001</v>
      </c>
      <c r="C156" s="3" t="s">
        <v>546</v>
      </c>
      <c r="D156" s="3" t="s">
        <v>1256</v>
      </c>
      <c r="E156" s="4">
        <v>63</v>
      </c>
      <c r="F156" s="4">
        <v>65</v>
      </c>
      <c r="G156" s="26">
        <v>26</v>
      </c>
      <c r="H156" s="3" t="s">
        <v>630</v>
      </c>
      <c r="I156" s="3" t="s">
        <v>726</v>
      </c>
      <c r="J156" s="3" t="s">
        <v>670</v>
      </c>
      <c r="K156" s="27" t="s">
        <v>1237</v>
      </c>
      <c r="L156" s="3" t="s">
        <v>309</v>
      </c>
      <c r="M156" s="3" t="s">
        <v>829</v>
      </c>
      <c r="N156" s="20" t="str">
        <f>CONCATENATE(LEFT(B156,1),":",,LEFT(C156,1),RIGHT(C156,1),":",TEXT(G156-1,"000"),":",IF(O156="",K156,O156),CHAR(9),Codes!$B$3,"|",TEXT(E156,"00"),"|",TEXT(F156,"00"),"|",TEXT(G156-1,"000"),CHAR(9),Codes!$B$3,CHAR(9),Codes!$B$4)</f>
        <v>P:U2:025:Bell Pad	Yamaha MO8|63|65|025	Yamaha MO8	F0 43 10 7F 00 0A 00 01 01 F7</v>
      </c>
      <c r="O156" s="20"/>
    </row>
    <row r="157" spans="1:15" x14ac:dyDescent="0.35">
      <c r="A157" s="23" t="str">
        <f t="shared" si="2"/>
        <v>PerfUser2027</v>
      </c>
      <c r="B157" s="3" t="s">
        <v>1001</v>
      </c>
      <c r="C157" s="3" t="s">
        <v>546</v>
      </c>
      <c r="D157" s="3" t="s">
        <v>1256</v>
      </c>
      <c r="E157" s="4">
        <v>63</v>
      </c>
      <c r="F157" s="4">
        <v>65</v>
      </c>
      <c r="G157" s="26">
        <v>27</v>
      </c>
      <c r="H157" s="3" t="s">
        <v>630</v>
      </c>
      <c r="I157" s="3" t="s">
        <v>726</v>
      </c>
      <c r="J157" s="3" t="s">
        <v>671</v>
      </c>
      <c r="K157" s="27" t="s">
        <v>1126</v>
      </c>
      <c r="L157" s="3" t="s">
        <v>399</v>
      </c>
      <c r="M157" s="3" t="s">
        <v>400</v>
      </c>
      <c r="N157" s="20" t="str">
        <f>CONCATENATE(LEFT(B157,1),":",,LEFT(C157,1),RIGHT(C157,1),":",TEXT(G157-1,"000"),":",IF(O157="",K157,O157),CHAR(9),Codes!$B$3,"|",TEXT(E157,"00"),"|",TEXT(F157,"00"),"|",TEXT(G157-1,"000"),CHAR(9),Codes!$B$3,CHAR(9),Codes!$B$4)</f>
        <v>P:U2:026:ClapBeat	Yamaha MO8|63|65|026	Yamaha MO8	F0 43 10 7F 00 0A 00 01 01 F7</v>
      </c>
      <c r="O157" s="20"/>
    </row>
    <row r="158" spans="1:15" x14ac:dyDescent="0.35">
      <c r="A158" s="23" t="str">
        <f t="shared" si="2"/>
        <v>PerfUser2028</v>
      </c>
      <c r="B158" s="3" t="s">
        <v>1001</v>
      </c>
      <c r="C158" s="3" t="s">
        <v>546</v>
      </c>
      <c r="D158" s="3" t="s">
        <v>1256</v>
      </c>
      <c r="E158" s="4">
        <v>63</v>
      </c>
      <c r="F158" s="4">
        <v>65</v>
      </c>
      <c r="G158" s="26">
        <v>28</v>
      </c>
      <c r="H158" s="3" t="s">
        <v>630</v>
      </c>
      <c r="I158" s="3" t="s">
        <v>726</v>
      </c>
      <c r="J158" s="3" t="s">
        <v>672</v>
      </c>
      <c r="K158" s="27" t="s">
        <v>1238</v>
      </c>
      <c r="L158" s="3" t="s">
        <v>399</v>
      </c>
      <c r="M158" s="3" t="s">
        <v>1207</v>
      </c>
      <c r="N158" s="20" t="str">
        <f>CONCATENATE(LEFT(B158,1),":",,LEFT(C158,1),RIGHT(C158,1),":",TEXT(G158-1,"000"),":",IF(O158="",K158,O158),CHAR(9),Codes!$B$3,"|",TEXT(E158,"00"),"|",TEXT(F158,"00"),"|",TEXT(G158-1,"000"),CHAR(9),Codes!$B$3,CHAR(9),Codes!$B$4)</f>
        <v>P:U2:027:D&amp;B Combo	Yamaha MO8|63|65|027	Yamaha MO8	F0 43 10 7F 00 0A 00 01 01 F7</v>
      </c>
      <c r="O158" s="20"/>
    </row>
    <row r="159" spans="1:15" x14ac:dyDescent="0.35">
      <c r="A159" s="23" t="str">
        <f t="shared" si="2"/>
        <v>PerfUser2029</v>
      </c>
      <c r="B159" s="3" t="s">
        <v>1001</v>
      </c>
      <c r="C159" s="3" t="s">
        <v>546</v>
      </c>
      <c r="D159" s="3" t="s">
        <v>1256</v>
      </c>
      <c r="E159" s="4">
        <v>63</v>
      </c>
      <c r="F159" s="4">
        <v>65</v>
      </c>
      <c r="G159" s="26">
        <v>29</v>
      </c>
      <c r="H159" s="3" t="s">
        <v>630</v>
      </c>
      <c r="I159" s="3" t="s">
        <v>726</v>
      </c>
      <c r="J159" s="3" t="s">
        <v>673</v>
      </c>
      <c r="K159" s="27" t="s">
        <v>1127</v>
      </c>
      <c r="L159" s="3" t="s">
        <v>399</v>
      </c>
      <c r="M159" s="3" t="s">
        <v>1005</v>
      </c>
      <c r="N159" s="20" t="str">
        <f>CONCATENATE(LEFT(B159,1),":",,LEFT(C159,1),RIGHT(C159,1),":",TEXT(G159-1,"000"),":",IF(O159="",K159,O159),CHAR(9),Codes!$B$3,"|",TEXT(E159,"00"),"|",TEXT(F159,"00"),"|",TEXT(G159-1,"000"),CHAR(9),Codes!$B$3,CHAR(9),Codes!$B$4)</f>
        <v>P:U2:028:Soldier	Yamaha MO8|63|65|028	Yamaha MO8	F0 43 10 7F 00 0A 00 01 01 F7</v>
      </c>
      <c r="O159" s="20"/>
    </row>
    <row r="160" spans="1:15" x14ac:dyDescent="0.35">
      <c r="A160" s="23" t="str">
        <f t="shared" si="2"/>
        <v>PerfUser2030</v>
      </c>
      <c r="B160" s="3" t="s">
        <v>1001</v>
      </c>
      <c r="C160" s="3" t="s">
        <v>546</v>
      </c>
      <c r="D160" s="3" t="s">
        <v>1256</v>
      </c>
      <c r="E160" s="4">
        <v>63</v>
      </c>
      <c r="F160" s="4">
        <v>65</v>
      </c>
      <c r="G160" s="26">
        <v>30</v>
      </c>
      <c r="H160" s="3" t="s">
        <v>630</v>
      </c>
      <c r="I160" s="3" t="s">
        <v>726</v>
      </c>
      <c r="J160" s="3" t="s">
        <v>674</v>
      </c>
      <c r="K160" s="27" t="s">
        <v>1128</v>
      </c>
      <c r="L160" s="3" t="s">
        <v>399</v>
      </c>
      <c r="M160" s="3" t="s">
        <v>400</v>
      </c>
      <c r="N160" s="20" t="str">
        <f>CONCATENATE(LEFT(B160,1),":",,LEFT(C160,1),RIGHT(C160,1),":",TEXT(G160-1,"000"),":",IF(O160="",K160,O160),CHAR(9),Codes!$B$3,"|",TEXT(E160,"00"),"|",TEXT(F160,"00"),"|",TEXT(G160-1,"000"),CHAR(9),Codes!$B$3,CHAR(9),Codes!$B$4)</f>
        <v>P:U2:029:r.p.m.	Yamaha MO8|63|65|029	Yamaha MO8	F0 43 10 7F 00 0A 00 01 01 F7</v>
      </c>
      <c r="O160" s="20"/>
    </row>
    <row r="161" spans="1:15" x14ac:dyDescent="0.35">
      <c r="A161" s="23" t="str">
        <f t="shared" si="2"/>
        <v>PerfUser2031</v>
      </c>
      <c r="B161" s="3" t="s">
        <v>1001</v>
      </c>
      <c r="C161" s="3" t="s">
        <v>546</v>
      </c>
      <c r="D161" s="3" t="s">
        <v>1256</v>
      </c>
      <c r="E161" s="4">
        <v>63</v>
      </c>
      <c r="F161" s="4">
        <v>65</v>
      </c>
      <c r="G161" s="26">
        <v>31</v>
      </c>
      <c r="H161" s="3" t="s">
        <v>630</v>
      </c>
      <c r="I161" s="3" t="s">
        <v>726</v>
      </c>
      <c r="J161" s="3" t="s">
        <v>675</v>
      </c>
      <c r="K161" s="27" t="s">
        <v>1129</v>
      </c>
      <c r="L161" s="3" t="s">
        <v>399</v>
      </c>
      <c r="M161" s="3" t="s">
        <v>400</v>
      </c>
      <c r="N161" s="20" t="str">
        <f>CONCATENATE(LEFT(B161,1),":",,LEFT(C161,1),RIGHT(C161,1),":",TEXT(G161-1,"000"),":",IF(O161="",K161,O161),CHAR(9),Codes!$B$3,"|",TEXT(E161,"00"),"|",TEXT(F161,"00"),"|",TEXT(G161-1,"000"),CHAR(9),Codes!$B$3,CHAR(9),Codes!$B$4)</f>
        <v>P:U2:030:Tranceform	Yamaha MO8|63|65|030	Yamaha MO8	F0 43 10 7F 00 0A 00 01 01 F7</v>
      </c>
      <c r="O161" s="20"/>
    </row>
    <row r="162" spans="1:15" x14ac:dyDescent="0.35">
      <c r="A162" s="23" t="str">
        <f t="shared" si="2"/>
        <v>PerfUser2032</v>
      </c>
      <c r="B162" s="3" t="s">
        <v>1001</v>
      </c>
      <c r="C162" s="3" t="s">
        <v>546</v>
      </c>
      <c r="D162" s="3" t="s">
        <v>1256</v>
      </c>
      <c r="E162" s="4">
        <v>63</v>
      </c>
      <c r="F162" s="4">
        <v>65</v>
      </c>
      <c r="G162" s="26">
        <v>32</v>
      </c>
      <c r="H162" s="3" t="s">
        <v>630</v>
      </c>
      <c r="I162" s="3" t="s">
        <v>726</v>
      </c>
      <c r="J162" s="3" t="s">
        <v>677</v>
      </c>
      <c r="K162" s="27" t="s">
        <v>1130</v>
      </c>
      <c r="L162" s="3" t="s">
        <v>319</v>
      </c>
      <c r="M162" s="3" t="s">
        <v>320</v>
      </c>
      <c r="N162" s="20" t="str">
        <f>CONCATENATE(LEFT(B162,1),":",,LEFT(C162,1),RIGHT(C162,1),":",TEXT(G162-1,"000"),":",IF(O162="",K162,O162),CHAR(9),Codes!$B$3,"|",TEXT(E162,"00"),"|",TEXT(F162,"00"),"|",TEXT(G162-1,"000"),CHAR(9),Codes!$B$3,CHAR(9),Codes!$B$4)</f>
        <v>P:U2:031:Sepulchre	Yamaha MO8|63|65|031	Yamaha MO8	F0 43 10 7F 00 0A 00 01 01 F7</v>
      </c>
      <c r="O162" s="20"/>
    </row>
    <row r="163" spans="1:15" x14ac:dyDescent="0.35">
      <c r="A163" s="23" t="str">
        <f t="shared" si="2"/>
        <v>PerfUser2033</v>
      </c>
      <c r="B163" s="3" t="s">
        <v>1001</v>
      </c>
      <c r="C163" s="3" t="s">
        <v>546</v>
      </c>
      <c r="D163" s="3" t="s">
        <v>1256</v>
      </c>
      <c r="E163" s="4">
        <v>63</v>
      </c>
      <c r="F163" s="4">
        <v>65</v>
      </c>
      <c r="G163" s="26">
        <v>33</v>
      </c>
      <c r="H163" s="3" t="s">
        <v>630</v>
      </c>
      <c r="I163" s="3" t="s">
        <v>726</v>
      </c>
      <c r="J163" s="3" t="s">
        <v>678</v>
      </c>
      <c r="K163" s="27" t="s">
        <v>1131</v>
      </c>
      <c r="L163" s="3" t="s">
        <v>1</v>
      </c>
      <c r="M163" s="3" t="s">
        <v>18</v>
      </c>
      <c r="N163" s="20" t="str">
        <f>CONCATENATE(LEFT(B163,1),":",,LEFT(C163,1),RIGHT(C163,1),":",TEXT(G163-1,"000"),":",IF(O163="",K163,O163),CHAR(9),Codes!$B$3,"|",TEXT(E163,"00"),"|",TEXT(F163,"00"),"|",TEXT(G163-1,"000"),CHAR(9),Codes!$B$3,CHAR(9),Codes!$B$4)</f>
        <v>P:U2:032:Grand+DX	Yamaha MO8|63|65|032	Yamaha MO8	F0 43 10 7F 00 0A 00 01 01 F7</v>
      </c>
      <c r="O163" s="20"/>
    </row>
    <row r="164" spans="1:15" x14ac:dyDescent="0.35">
      <c r="A164" s="23" t="str">
        <f t="shared" si="2"/>
        <v>PerfUser2034</v>
      </c>
      <c r="B164" s="3" t="s">
        <v>1001</v>
      </c>
      <c r="C164" s="3" t="s">
        <v>546</v>
      </c>
      <c r="D164" s="3" t="s">
        <v>1256</v>
      </c>
      <c r="E164" s="4">
        <v>63</v>
      </c>
      <c r="F164" s="4">
        <v>65</v>
      </c>
      <c r="G164" s="26">
        <v>34</v>
      </c>
      <c r="H164" s="3" t="s">
        <v>630</v>
      </c>
      <c r="I164" s="3" t="s">
        <v>726</v>
      </c>
      <c r="J164" s="3" t="s">
        <v>680</v>
      </c>
      <c r="K164" s="27" t="s">
        <v>1132</v>
      </c>
      <c r="L164" s="3" t="s">
        <v>309</v>
      </c>
      <c r="M164" s="3" t="s">
        <v>323</v>
      </c>
      <c r="N164" s="20" t="str">
        <f>CONCATENATE(LEFT(B164,1),":",,LEFT(C164,1),RIGHT(C164,1),":",TEXT(G164-1,"000"),":",IF(O164="",K164,O164),CHAR(9),Codes!$B$3,"|",TEXT(E164,"00"),"|",TEXT(F164,"00"),"|",TEXT(G164-1,"000"),CHAR(9),Codes!$B$3,CHAR(9),Codes!$B$4)</f>
        <v>P:U2:033:5thPad	Yamaha MO8|63|65|033	Yamaha MO8	F0 43 10 7F 00 0A 00 01 01 F7</v>
      </c>
      <c r="O164" s="20"/>
    </row>
    <row r="165" spans="1:15" x14ac:dyDescent="0.35">
      <c r="A165" s="23" t="str">
        <f t="shared" si="2"/>
        <v>PerfUser2035</v>
      </c>
      <c r="B165" s="3" t="s">
        <v>1001</v>
      </c>
      <c r="C165" s="3" t="s">
        <v>546</v>
      </c>
      <c r="D165" s="3" t="s">
        <v>1256</v>
      </c>
      <c r="E165" s="4">
        <v>63</v>
      </c>
      <c r="F165" s="4">
        <v>65</v>
      </c>
      <c r="G165" s="26">
        <v>35</v>
      </c>
      <c r="H165" s="3" t="s">
        <v>630</v>
      </c>
      <c r="I165" s="3" t="s">
        <v>726</v>
      </c>
      <c r="J165" s="3" t="s">
        <v>681</v>
      </c>
      <c r="K165" s="27" t="s">
        <v>1133</v>
      </c>
      <c r="L165" s="3" t="s">
        <v>399</v>
      </c>
      <c r="M165" s="3" t="s">
        <v>1005</v>
      </c>
      <c r="N165" s="20" t="str">
        <f>CONCATENATE(LEFT(B165,1),":",,LEFT(C165,1),RIGHT(C165,1),":",TEXT(G165-1,"000"),":",IF(O165="",K165,O165),CHAR(9),Codes!$B$3,"|",TEXT(E165,"00"),"|",TEXT(F165,"00"),"|",TEXT(G165-1,"000"),CHAR(9),Codes!$B$3,CHAR(9),Codes!$B$4)</f>
        <v>P:U2:034:Amitabha	Yamaha MO8|63|65|034	Yamaha MO8	F0 43 10 7F 00 0A 00 01 01 F7</v>
      </c>
      <c r="O165" s="20"/>
    </row>
    <row r="166" spans="1:15" x14ac:dyDescent="0.35">
      <c r="A166" s="23" t="str">
        <f t="shared" si="2"/>
        <v>PerfUser2036</v>
      </c>
      <c r="B166" s="3" t="s">
        <v>1001</v>
      </c>
      <c r="C166" s="3" t="s">
        <v>546</v>
      </c>
      <c r="D166" s="3" t="s">
        <v>1256</v>
      </c>
      <c r="E166" s="4">
        <v>63</v>
      </c>
      <c r="F166" s="4">
        <v>65</v>
      </c>
      <c r="G166" s="26">
        <v>36</v>
      </c>
      <c r="H166" s="3" t="s">
        <v>630</v>
      </c>
      <c r="I166" s="3" t="s">
        <v>726</v>
      </c>
      <c r="J166" s="3" t="s">
        <v>682</v>
      </c>
      <c r="K166" s="27" t="s">
        <v>1134</v>
      </c>
      <c r="L166" s="3" t="s">
        <v>399</v>
      </c>
      <c r="M166" s="3" t="s">
        <v>1005</v>
      </c>
      <c r="N166" s="20" t="str">
        <f>CONCATENATE(LEFT(B166,1),":",,LEFT(C166,1),RIGHT(C166,1),":",TEXT(G166-1,"000"),":",IF(O166="",K166,O166),CHAR(9),Codes!$B$3,"|",TEXT(E166,"00"),"|",TEXT(F166,"00"),"|",TEXT(G166-1,"000"),CHAR(9),Codes!$B$3,CHAR(9),Codes!$B$4)</f>
        <v>P:U2:035:Morning	Yamaha MO8|63|65|035	Yamaha MO8	F0 43 10 7F 00 0A 00 01 01 F7</v>
      </c>
      <c r="O166" s="20"/>
    </row>
    <row r="167" spans="1:15" x14ac:dyDescent="0.35">
      <c r="A167" s="23" t="str">
        <f t="shared" si="2"/>
        <v>PerfUser2037</v>
      </c>
      <c r="B167" s="3" t="s">
        <v>1001</v>
      </c>
      <c r="C167" s="3" t="s">
        <v>546</v>
      </c>
      <c r="D167" s="3" t="s">
        <v>1256</v>
      </c>
      <c r="E167" s="4">
        <v>63</v>
      </c>
      <c r="F167" s="4">
        <v>65</v>
      </c>
      <c r="G167" s="26">
        <v>37</v>
      </c>
      <c r="H167" s="3" t="s">
        <v>630</v>
      </c>
      <c r="I167" s="3" t="s">
        <v>726</v>
      </c>
      <c r="J167" s="3" t="s">
        <v>684</v>
      </c>
      <c r="K167" s="27" t="s">
        <v>1135</v>
      </c>
      <c r="L167" s="3" t="s">
        <v>399</v>
      </c>
      <c r="M167" s="3" t="s">
        <v>1005</v>
      </c>
      <c r="N167" s="20" t="str">
        <f>CONCATENATE(LEFT(B167,1),":",,LEFT(C167,1),RIGHT(C167,1),":",TEXT(G167-1,"000"),":",IF(O167="",K167,O167),CHAR(9),Codes!$B$3,"|",TEXT(E167,"00"),"|",TEXT(F167,"00"),"|",TEXT(G167-1,"000"),CHAR(9),Codes!$B$3,CHAR(9),Codes!$B$4)</f>
        <v>P:U2:036:Cognitive	Yamaha MO8|63|65|036	Yamaha MO8	F0 43 10 7F 00 0A 00 01 01 F7</v>
      </c>
      <c r="O167" s="20"/>
    </row>
    <row r="168" spans="1:15" x14ac:dyDescent="0.35">
      <c r="A168" s="23" t="str">
        <f t="shared" si="2"/>
        <v>PerfUser2038</v>
      </c>
      <c r="B168" s="3" t="s">
        <v>1001</v>
      </c>
      <c r="C168" s="3" t="s">
        <v>546</v>
      </c>
      <c r="D168" s="3" t="s">
        <v>1256</v>
      </c>
      <c r="E168" s="4">
        <v>63</v>
      </c>
      <c r="F168" s="4">
        <v>65</v>
      </c>
      <c r="G168" s="26">
        <v>38</v>
      </c>
      <c r="H168" s="3" t="s">
        <v>630</v>
      </c>
      <c r="I168" s="3" t="s">
        <v>726</v>
      </c>
      <c r="J168" s="3" t="s">
        <v>685</v>
      </c>
      <c r="K168" s="27" t="s">
        <v>1136</v>
      </c>
      <c r="L168" s="3" t="s">
        <v>319</v>
      </c>
      <c r="M168" s="3" t="s">
        <v>320</v>
      </c>
      <c r="N168" s="20" t="str">
        <f>CONCATENATE(LEFT(B168,1),":",,LEFT(C168,1),RIGHT(C168,1),":",TEXT(G168-1,"000"),":",IF(O168="",K168,O168),CHAR(9),Codes!$B$3,"|",TEXT(E168,"00"),"|",TEXT(F168,"00"),"|",TEXT(G168-1,"000"),CHAR(9),Codes!$B$3,CHAR(9),Codes!$B$4)</f>
        <v>P:U2:037:Kaleixope	Yamaha MO8|63|65|037	Yamaha MO8	F0 43 10 7F 00 0A 00 01 01 F7</v>
      </c>
      <c r="O168" s="20"/>
    </row>
    <row r="169" spans="1:15" x14ac:dyDescent="0.35">
      <c r="A169" s="23" t="str">
        <f t="shared" si="2"/>
        <v>PerfUser2039</v>
      </c>
      <c r="B169" s="3" t="s">
        <v>1001</v>
      </c>
      <c r="C169" s="3" t="s">
        <v>546</v>
      </c>
      <c r="D169" s="3" t="s">
        <v>1256</v>
      </c>
      <c r="E169" s="4">
        <v>63</v>
      </c>
      <c r="F169" s="4">
        <v>65</v>
      </c>
      <c r="G169" s="26">
        <v>39</v>
      </c>
      <c r="H169" s="3" t="s">
        <v>630</v>
      </c>
      <c r="I169" s="3" t="s">
        <v>726</v>
      </c>
      <c r="J169" s="3" t="s">
        <v>686</v>
      </c>
      <c r="K169" s="27" t="s">
        <v>1137</v>
      </c>
      <c r="L169" s="3" t="s">
        <v>399</v>
      </c>
      <c r="M169" s="3" t="s">
        <v>400</v>
      </c>
      <c r="N169" s="20" t="str">
        <f>CONCATENATE(LEFT(B169,1),":",,LEFT(C169,1),RIGHT(C169,1),":",TEXT(G169-1,"000"),":",IF(O169="",K169,O169),CHAR(9),Codes!$B$3,"|",TEXT(E169,"00"),"|",TEXT(F169,"00"),"|",TEXT(G169-1,"000"),CHAR(9),Codes!$B$3,CHAR(9),Codes!$B$4)</f>
        <v>P:U2:038:DreamBlld	Yamaha MO8|63|65|038	Yamaha MO8	F0 43 10 7F 00 0A 00 01 01 F7</v>
      </c>
      <c r="O169" s="20"/>
    </row>
    <row r="170" spans="1:15" x14ac:dyDescent="0.35">
      <c r="A170" s="23" t="str">
        <f t="shared" si="2"/>
        <v>PerfUser2040</v>
      </c>
      <c r="B170" s="3" t="s">
        <v>1001</v>
      </c>
      <c r="C170" s="3" t="s">
        <v>546</v>
      </c>
      <c r="D170" s="3" t="s">
        <v>1256</v>
      </c>
      <c r="E170" s="4">
        <v>63</v>
      </c>
      <c r="F170" s="4">
        <v>65</v>
      </c>
      <c r="G170" s="26">
        <v>40</v>
      </c>
      <c r="H170" s="3" t="s">
        <v>630</v>
      </c>
      <c r="I170" s="3" t="s">
        <v>726</v>
      </c>
      <c r="J170" s="3" t="s">
        <v>688</v>
      </c>
      <c r="K170" s="27" t="s">
        <v>1138</v>
      </c>
      <c r="L170" s="3" t="s">
        <v>399</v>
      </c>
      <c r="M170" s="3" t="s">
        <v>1005</v>
      </c>
      <c r="N170" s="20" t="str">
        <f>CONCATENATE(LEFT(B170,1),":",,LEFT(C170,1),RIGHT(C170,1),":",TEXT(G170-1,"000"),":",IF(O170="",K170,O170),CHAR(9),Codes!$B$3,"|",TEXT(E170,"00"),"|",TEXT(F170,"00"),"|",TEXT(G170-1,"000"),CHAR(9),Codes!$B$3,CHAR(9),Codes!$B$4)</f>
        <v>P:U2:039:SpnishSmba	Yamaha MO8|63|65|039	Yamaha MO8	F0 43 10 7F 00 0A 00 01 01 F7</v>
      </c>
      <c r="O170" s="20"/>
    </row>
    <row r="171" spans="1:15" x14ac:dyDescent="0.35">
      <c r="A171" s="23" t="str">
        <f t="shared" si="2"/>
        <v>PerfUser2041</v>
      </c>
      <c r="B171" s="3" t="s">
        <v>1001</v>
      </c>
      <c r="C171" s="3" t="s">
        <v>546</v>
      </c>
      <c r="D171" s="3" t="s">
        <v>1256</v>
      </c>
      <c r="E171" s="4">
        <v>63</v>
      </c>
      <c r="F171" s="4">
        <v>65</v>
      </c>
      <c r="G171" s="26">
        <v>41</v>
      </c>
      <c r="H171" s="3" t="s">
        <v>630</v>
      </c>
      <c r="I171" s="3" t="s">
        <v>726</v>
      </c>
      <c r="J171" s="3" t="s">
        <v>689</v>
      </c>
      <c r="K171" s="27" t="s">
        <v>1139</v>
      </c>
      <c r="L171" s="3" t="s">
        <v>258</v>
      </c>
      <c r="M171" s="3" t="s">
        <v>263</v>
      </c>
      <c r="N171" s="20" t="str">
        <f>CONCATENATE(LEFT(B171,1),":",,LEFT(C171,1),RIGHT(C171,1),":",TEXT(G171-1,"000"),":",IF(O171="",K171,O171),CHAR(9),Codes!$B$3,"|",TEXT(E171,"00"),"|",TEXT(F171,"00"),"|",TEXT(G171-1,"000"),CHAR(9),Codes!$B$3,CHAR(9),Codes!$B$4)</f>
        <v>P:U2:040:OrchtrlBRS	Yamaha MO8|63|65|040	Yamaha MO8	F0 43 10 7F 00 0A 00 01 01 F7</v>
      </c>
      <c r="O171" s="20"/>
    </row>
    <row r="172" spans="1:15" x14ac:dyDescent="0.35">
      <c r="A172" s="23" t="str">
        <f t="shared" si="2"/>
        <v>PerfUser2042</v>
      </c>
      <c r="B172" s="3" t="s">
        <v>1001</v>
      </c>
      <c r="C172" s="3" t="s">
        <v>546</v>
      </c>
      <c r="D172" s="3" t="s">
        <v>1256</v>
      </c>
      <c r="E172" s="4">
        <v>63</v>
      </c>
      <c r="F172" s="4">
        <v>65</v>
      </c>
      <c r="G172" s="26">
        <v>42</v>
      </c>
      <c r="H172" s="3" t="s">
        <v>630</v>
      </c>
      <c r="I172" s="3" t="s">
        <v>726</v>
      </c>
      <c r="J172" s="3" t="s">
        <v>691</v>
      </c>
      <c r="K172" s="27" t="s">
        <v>427</v>
      </c>
      <c r="L172" s="3" t="s">
        <v>309</v>
      </c>
      <c r="M172" s="3" t="s">
        <v>316</v>
      </c>
      <c r="N172" s="20" t="str">
        <f>CONCATENATE(LEFT(B172,1),":",,LEFT(C172,1),RIGHT(C172,1),":",TEXT(G172-1,"000"),":",IF(O172="",K172,O172),CHAR(9),Codes!$B$3,"|",TEXT(E172,"00"),"|",TEXT(F172,"00"),"|",TEXT(G172-1,"000"),CHAR(9),Codes!$B$3,CHAR(9),Codes!$B$4)</f>
        <v>P:U2:041:Horizon	Yamaha MO8|63|65|041	Yamaha MO8	F0 43 10 7F 00 0A 00 01 01 F7</v>
      </c>
      <c r="O172" s="20"/>
    </row>
    <row r="173" spans="1:15" x14ac:dyDescent="0.35">
      <c r="A173" s="23" t="str">
        <f t="shared" si="2"/>
        <v>PerfUser2043</v>
      </c>
      <c r="B173" s="3" t="s">
        <v>1001</v>
      </c>
      <c r="C173" s="3" t="s">
        <v>546</v>
      </c>
      <c r="D173" s="3" t="s">
        <v>1256</v>
      </c>
      <c r="E173" s="4">
        <v>63</v>
      </c>
      <c r="F173" s="4">
        <v>65</v>
      </c>
      <c r="G173" s="26">
        <v>43</v>
      </c>
      <c r="H173" s="3" t="s">
        <v>630</v>
      </c>
      <c r="I173" s="3" t="s">
        <v>726</v>
      </c>
      <c r="J173" s="3" t="s">
        <v>693</v>
      </c>
      <c r="K173" s="27" t="s">
        <v>1239</v>
      </c>
      <c r="L173" s="3" t="s">
        <v>399</v>
      </c>
      <c r="M173" s="3" t="s">
        <v>629</v>
      </c>
      <c r="N173" s="20" t="str">
        <f>CONCATENATE(LEFT(B173,1),":",,LEFT(C173,1),RIGHT(C173,1),":",TEXT(G173-1,"000"),":",IF(O173="",K173,O173),CHAR(9),Codes!$B$3,"|",TEXT(E173,"00"),"|",TEXT(F173,"00"),"|",TEXT(G173-1,"000"),CHAR(9),Codes!$B$3,CHAR(9),Codes!$B$4)</f>
        <v>P:U2:042:Relax EP	Yamaha MO8|63|65|042	Yamaha MO8	F0 43 10 7F 00 0A 00 01 01 F7</v>
      </c>
      <c r="O173" s="20"/>
    </row>
    <row r="174" spans="1:15" x14ac:dyDescent="0.35">
      <c r="A174" s="23" t="str">
        <f t="shared" si="2"/>
        <v>PerfUser2044</v>
      </c>
      <c r="B174" s="3" t="s">
        <v>1001</v>
      </c>
      <c r="C174" s="3" t="s">
        <v>546</v>
      </c>
      <c r="D174" s="3" t="s">
        <v>1256</v>
      </c>
      <c r="E174" s="4">
        <v>63</v>
      </c>
      <c r="F174" s="4">
        <v>65</v>
      </c>
      <c r="G174" s="26">
        <v>44</v>
      </c>
      <c r="H174" s="3" t="s">
        <v>630</v>
      </c>
      <c r="I174" s="3" t="s">
        <v>726</v>
      </c>
      <c r="J174" s="3" t="s">
        <v>695</v>
      </c>
      <c r="K174" s="27" t="s">
        <v>1140</v>
      </c>
      <c r="L174" s="3" t="s">
        <v>399</v>
      </c>
      <c r="M174" s="3" t="s">
        <v>1005</v>
      </c>
      <c r="N174" s="20" t="str">
        <f>CONCATENATE(LEFT(B174,1),":",,LEFT(C174,1),RIGHT(C174,1),":",TEXT(G174-1,"000"),":",IF(O174="",K174,O174),CHAR(9),Codes!$B$3,"|",TEXT(E174,"00"),"|",TEXT(F174,"00"),"|",TEXT(G174-1,"000"),CHAR(9),Codes!$B$3,CHAR(9),Codes!$B$4)</f>
        <v>P:U2:043:DiscoWah	Yamaha MO8|63|65|043	Yamaha MO8	F0 43 10 7F 00 0A 00 01 01 F7</v>
      </c>
      <c r="O174" s="20"/>
    </row>
    <row r="175" spans="1:15" x14ac:dyDescent="0.35">
      <c r="A175" s="23" t="str">
        <f t="shared" si="2"/>
        <v>PerfUser2045</v>
      </c>
      <c r="B175" s="3" t="s">
        <v>1001</v>
      </c>
      <c r="C175" s="3" t="s">
        <v>546</v>
      </c>
      <c r="D175" s="3" t="s">
        <v>1256</v>
      </c>
      <c r="E175" s="4">
        <v>63</v>
      </c>
      <c r="F175" s="4">
        <v>65</v>
      </c>
      <c r="G175" s="26">
        <v>45</v>
      </c>
      <c r="H175" s="3" t="s">
        <v>630</v>
      </c>
      <c r="I175" s="3" t="s">
        <v>726</v>
      </c>
      <c r="J175" s="3" t="s">
        <v>697</v>
      </c>
      <c r="K175" s="27" t="s">
        <v>1141</v>
      </c>
      <c r="L175" s="3" t="s">
        <v>336</v>
      </c>
      <c r="M175" s="3" t="s">
        <v>323</v>
      </c>
      <c r="N175" s="20" t="str">
        <f>CONCATENATE(LEFT(B175,1),":",,LEFT(C175,1),RIGHT(C175,1),":",TEXT(G175-1,"000"),":",IF(O175="",K175,O175),CHAR(9),Codes!$B$3,"|",TEXT(E175,"00"),"|",TEXT(F175,"00"),"|",TEXT(G175-1,"000"),CHAR(9),Codes!$B$3,CHAR(9),Codes!$B$4)</f>
        <v>P:U2:044:Sheherzade	Yamaha MO8|63|65|044	Yamaha MO8	F0 43 10 7F 00 0A 00 01 01 F7</v>
      </c>
      <c r="O175" s="20"/>
    </row>
    <row r="176" spans="1:15" x14ac:dyDescent="0.35">
      <c r="A176" s="23" t="str">
        <f t="shared" si="2"/>
        <v>PerfUser2046</v>
      </c>
      <c r="B176" s="3" t="s">
        <v>1001</v>
      </c>
      <c r="C176" s="3" t="s">
        <v>546</v>
      </c>
      <c r="D176" s="3" t="s">
        <v>1256</v>
      </c>
      <c r="E176" s="4">
        <v>63</v>
      </c>
      <c r="F176" s="4">
        <v>65</v>
      </c>
      <c r="G176" s="26">
        <v>46</v>
      </c>
      <c r="H176" s="3" t="s">
        <v>630</v>
      </c>
      <c r="I176" s="3" t="s">
        <v>726</v>
      </c>
      <c r="J176" s="3" t="s">
        <v>699</v>
      </c>
      <c r="K176" s="27" t="s">
        <v>1240</v>
      </c>
      <c r="L176" s="3" t="s">
        <v>399</v>
      </c>
      <c r="M176" s="3" t="s">
        <v>629</v>
      </c>
      <c r="N176" s="20" t="str">
        <f>CONCATENATE(LEFT(B176,1),":",,LEFT(C176,1),RIGHT(C176,1),":",TEXT(G176-1,"000"),":",IF(O176="",K176,O176),CHAR(9),Codes!$B$3,"|",TEXT(E176,"00"),"|",TEXT(F176,"00"),"|",TEXT(G176-1,"000"),CHAR(9),Codes!$B$3,CHAR(9),Codes!$B$4)</f>
        <v>P:U2:045:New Lover	Yamaha MO8|63|65|045	Yamaha MO8	F0 43 10 7F 00 0A 00 01 01 F7</v>
      </c>
      <c r="O176" s="20"/>
    </row>
    <row r="177" spans="1:15" x14ac:dyDescent="0.35">
      <c r="A177" s="23" t="str">
        <f t="shared" si="2"/>
        <v>PerfUser2047</v>
      </c>
      <c r="B177" s="3" t="s">
        <v>1001</v>
      </c>
      <c r="C177" s="3" t="s">
        <v>546</v>
      </c>
      <c r="D177" s="3" t="s">
        <v>1256</v>
      </c>
      <c r="E177" s="4">
        <v>63</v>
      </c>
      <c r="F177" s="4">
        <v>65</v>
      </c>
      <c r="G177" s="26">
        <v>47</v>
      </c>
      <c r="H177" s="3" t="s">
        <v>630</v>
      </c>
      <c r="I177" s="3" t="s">
        <v>726</v>
      </c>
      <c r="J177" s="3" t="s">
        <v>701</v>
      </c>
      <c r="K177" s="27" t="s">
        <v>1142</v>
      </c>
      <c r="L177" s="3" t="s">
        <v>399</v>
      </c>
      <c r="M177" s="3" t="s">
        <v>400</v>
      </c>
      <c r="N177" s="20" t="str">
        <f>CONCATENATE(LEFT(B177,1),":",,LEFT(C177,1),RIGHT(C177,1),":",TEXT(G177-1,"000"),":",IF(O177="",K177,O177),CHAR(9),Codes!$B$3,"|",TEXT(E177,"00"),"|",TEXT(F177,"00"),"|",TEXT(G177-1,"000"),CHAR(9),Codes!$B$3,CHAR(9),Codes!$B$4)</f>
        <v>P:U2:046:Chordmaker	Yamaha MO8|63|65|046	Yamaha MO8	F0 43 10 7F 00 0A 00 01 01 F7</v>
      </c>
      <c r="O177" s="20"/>
    </row>
    <row r="178" spans="1:15" x14ac:dyDescent="0.35">
      <c r="A178" s="23" t="str">
        <f t="shared" si="2"/>
        <v>PerfUser2048</v>
      </c>
      <c r="B178" s="3" t="s">
        <v>1001</v>
      </c>
      <c r="C178" s="3" t="s">
        <v>546</v>
      </c>
      <c r="D178" s="3" t="s">
        <v>1256</v>
      </c>
      <c r="E178" s="4">
        <v>63</v>
      </c>
      <c r="F178" s="4">
        <v>65</v>
      </c>
      <c r="G178" s="26">
        <v>48</v>
      </c>
      <c r="H178" s="3" t="s">
        <v>630</v>
      </c>
      <c r="I178" s="3" t="s">
        <v>726</v>
      </c>
      <c r="J178" s="3" t="s">
        <v>703</v>
      </c>
      <c r="K178" s="27" t="s">
        <v>1143</v>
      </c>
      <c r="L178" s="3" t="s">
        <v>319</v>
      </c>
      <c r="M178" s="3" t="s">
        <v>320</v>
      </c>
      <c r="N178" s="20" t="str">
        <f>CONCATENATE(LEFT(B178,1),":",,LEFT(C178,1),RIGHT(C178,1),":",TEXT(G178-1,"000"),":",IF(O178="",K178,O178),CHAR(9),Codes!$B$3,"|",TEXT(E178,"00"),"|",TEXT(F178,"00"),"|",TEXT(G178-1,"000"),CHAR(9),Codes!$B$3,CHAR(9),Codes!$B$4)</f>
        <v>P:U2:047:Movie	Yamaha MO8|63|65|047	Yamaha MO8	F0 43 10 7F 00 0A 00 01 01 F7</v>
      </c>
      <c r="O178" s="20"/>
    </row>
    <row r="179" spans="1:15" x14ac:dyDescent="0.35">
      <c r="A179" s="23" t="str">
        <f t="shared" si="2"/>
        <v>PerfUser2049</v>
      </c>
      <c r="B179" s="3" t="s">
        <v>1001</v>
      </c>
      <c r="C179" s="3" t="s">
        <v>546</v>
      </c>
      <c r="D179" s="3" t="s">
        <v>1256</v>
      </c>
      <c r="E179" s="4">
        <v>63</v>
      </c>
      <c r="F179" s="4">
        <v>65</v>
      </c>
      <c r="G179" s="26">
        <v>49</v>
      </c>
      <c r="H179" s="3" t="s">
        <v>630</v>
      </c>
      <c r="I179" s="3" t="s">
        <v>726</v>
      </c>
      <c r="J179" s="3" t="s">
        <v>704</v>
      </c>
      <c r="K179" s="27" t="s">
        <v>1144</v>
      </c>
      <c r="L179" s="3" t="s">
        <v>1</v>
      </c>
      <c r="M179" s="3" t="s">
        <v>18</v>
      </c>
      <c r="N179" s="20" t="str">
        <f>CONCATENATE(LEFT(B179,1),":",,LEFT(C179,1),RIGHT(C179,1),":",TEXT(G179-1,"000"),":",IF(O179="",K179,O179),CHAR(9),Codes!$B$3,"|",TEXT(E179,"00"),"|",TEXT(F179,"00"),"|",TEXT(G179-1,"000"),CHAR(9),Codes!$B$3,CHAR(9),Codes!$B$4)</f>
        <v>P:U2:048:BigBallad	Yamaha MO8|63|65|048	Yamaha MO8	F0 43 10 7F 00 0A 00 01 01 F7</v>
      </c>
      <c r="O179" s="20"/>
    </row>
    <row r="180" spans="1:15" x14ac:dyDescent="0.35">
      <c r="A180" s="23" t="str">
        <f t="shared" si="2"/>
        <v>PerfUser2050</v>
      </c>
      <c r="B180" s="3" t="s">
        <v>1001</v>
      </c>
      <c r="C180" s="3" t="s">
        <v>546</v>
      </c>
      <c r="D180" s="3" t="s">
        <v>1256</v>
      </c>
      <c r="E180" s="4">
        <v>63</v>
      </c>
      <c r="F180" s="4">
        <v>65</v>
      </c>
      <c r="G180" s="26">
        <v>50</v>
      </c>
      <c r="H180" s="3" t="s">
        <v>630</v>
      </c>
      <c r="I180" s="3" t="s">
        <v>726</v>
      </c>
      <c r="J180" s="3" t="s">
        <v>705</v>
      </c>
      <c r="K180" s="27" t="s">
        <v>1145</v>
      </c>
      <c r="L180" s="3" t="s">
        <v>309</v>
      </c>
      <c r="M180" s="3" t="s">
        <v>323</v>
      </c>
      <c r="N180" s="20" t="str">
        <f>CONCATENATE(LEFT(B180,1),":",,LEFT(C180,1),RIGHT(C180,1),":",TEXT(G180-1,"000"),":",IF(O180="",K180,O180),CHAR(9),Codes!$B$3,"|",TEXT(E180,"00"),"|",TEXT(F180,"00"),"|",TEXT(G180-1,"000"),CHAR(9),Codes!$B$3,CHAR(9),Codes!$B$4)</f>
        <v>P:U2:049:Analogue	Yamaha MO8|63|65|049	Yamaha MO8	F0 43 10 7F 00 0A 00 01 01 F7</v>
      </c>
      <c r="O180" s="20"/>
    </row>
    <row r="181" spans="1:15" x14ac:dyDescent="0.35">
      <c r="A181" s="23" t="str">
        <f t="shared" si="2"/>
        <v>PerfUser2051</v>
      </c>
      <c r="B181" s="3" t="s">
        <v>1001</v>
      </c>
      <c r="C181" s="3" t="s">
        <v>546</v>
      </c>
      <c r="D181" s="3" t="s">
        <v>1256</v>
      </c>
      <c r="E181" s="4">
        <v>63</v>
      </c>
      <c r="F181" s="4">
        <v>65</v>
      </c>
      <c r="G181" s="26">
        <v>51</v>
      </c>
      <c r="H181" s="3" t="s">
        <v>630</v>
      </c>
      <c r="I181" s="3" t="s">
        <v>726</v>
      </c>
      <c r="J181" s="3" t="s">
        <v>707</v>
      </c>
      <c r="K181" s="27" t="s">
        <v>1241</v>
      </c>
      <c r="L181" s="3" t="s">
        <v>399</v>
      </c>
      <c r="M181" s="3" t="s">
        <v>1207</v>
      </c>
      <c r="N181" s="20" t="str">
        <f>CONCATENATE(LEFT(B181,1),":",,LEFT(C181,1),RIGHT(C181,1),":",TEXT(G181-1,"000"),":",IF(O181="",K181,O181),CHAR(9),Codes!$B$3,"|",TEXT(E181,"00"),"|",TEXT(F181,"00"),"|",TEXT(G181-1,"000"),CHAR(9),Codes!$B$3,CHAR(9),Codes!$B$4)</f>
        <v>P:U2:050:Cali Soul	Yamaha MO8|63|65|050	Yamaha MO8	F0 43 10 7F 00 0A 00 01 01 F7</v>
      </c>
      <c r="O181" s="20"/>
    </row>
    <row r="182" spans="1:15" x14ac:dyDescent="0.35">
      <c r="A182" s="23" t="str">
        <f t="shared" si="2"/>
        <v>PerfUser2052</v>
      </c>
      <c r="B182" s="3" t="s">
        <v>1001</v>
      </c>
      <c r="C182" s="3" t="s">
        <v>546</v>
      </c>
      <c r="D182" s="3" t="s">
        <v>1256</v>
      </c>
      <c r="E182" s="4">
        <v>63</v>
      </c>
      <c r="F182" s="4">
        <v>65</v>
      </c>
      <c r="G182" s="26">
        <v>52</v>
      </c>
      <c r="H182" s="3" t="s">
        <v>630</v>
      </c>
      <c r="I182" s="3" t="s">
        <v>726</v>
      </c>
      <c r="J182" s="3" t="s">
        <v>708</v>
      </c>
      <c r="K182" s="27" t="s">
        <v>1242</v>
      </c>
      <c r="L182" s="3" t="s">
        <v>399</v>
      </c>
      <c r="M182" s="3" t="s">
        <v>1207</v>
      </c>
      <c r="N182" s="20" t="str">
        <f>CONCATENATE(LEFT(B182,1),":",,LEFT(C182,1),RIGHT(C182,1),":",TEXT(G182-1,"000"),":",IF(O182="",K182,O182),CHAR(9),Codes!$B$3,"|",TEXT(E182,"00"),"|",TEXT(F182,"00"),"|",TEXT(G182-1,"000"),CHAR(9),Codes!$B$3,CHAR(9),Codes!$B$4)</f>
        <v>P:U2:051:Beard 70s	Yamaha MO8|63|65|051	Yamaha MO8	F0 43 10 7F 00 0A 00 01 01 F7</v>
      </c>
      <c r="O182" s="20"/>
    </row>
    <row r="183" spans="1:15" x14ac:dyDescent="0.35">
      <c r="A183" s="23" t="str">
        <f t="shared" si="2"/>
        <v>PerfUser2053</v>
      </c>
      <c r="B183" s="3" t="s">
        <v>1001</v>
      </c>
      <c r="C183" s="3" t="s">
        <v>546</v>
      </c>
      <c r="D183" s="3" t="s">
        <v>1256</v>
      </c>
      <c r="E183" s="4">
        <v>63</v>
      </c>
      <c r="F183" s="4">
        <v>65</v>
      </c>
      <c r="G183" s="26">
        <v>53</v>
      </c>
      <c r="H183" s="3" t="s">
        <v>630</v>
      </c>
      <c r="I183" s="3" t="s">
        <v>726</v>
      </c>
      <c r="J183" s="3" t="s">
        <v>710</v>
      </c>
      <c r="K183" s="27" t="s">
        <v>1146</v>
      </c>
      <c r="L183" s="3" t="s">
        <v>399</v>
      </c>
      <c r="M183" s="3" t="s">
        <v>1005</v>
      </c>
      <c r="N183" s="20" t="str">
        <f>CONCATENATE(LEFT(B183,1),":",,LEFT(C183,1),RIGHT(C183,1),":",TEXT(G183-1,"000"),":",IF(O183="",K183,O183),CHAR(9),Codes!$B$3,"|",TEXT(E183,"00"),"|",TEXT(F183,"00"),"|",TEXT(G183-1,"000"),CHAR(9),Codes!$B$3,CHAR(9),Codes!$B$4)</f>
        <v>P:U2:052:RareGroove	Yamaha MO8|63|65|052	Yamaha MO8	F0 43 10 7F 00 0A 00 01 01 F7</v>
      </c>
      <c r="O183" s="20"/>
    </row>
    <row r="184" spans="1:15" x14ac:dyDescent="0.35">
      <c r="A184" s="23" t="str">
        <f t="shared" si="2"/>
        <v>PerfUser2054</v>
      </c>
      <c r="B184" s="3" t="s">
        <v>1001</v>
      </c>
      <c r="C184" s="3" t="s">
        <v>546</v>
      </c>
      <c r="D184" s="3" t="s">
        <v>1256</v>
      </c>
      <c r="E184" s="4">
        <v>63</v>
      </c>
      <c r="F184" s="4">
        <v>65</v>
      </c>
      <c r="G184" s="26">
        <v>54</v>
      </c>
      <c r="H184" s="3" t="s">
        <v>630</v>
      </c>
      <c r="I184" s="3" t="s">
        <v>726</v>
      </c>
      <c r="J184" s="3" t="s">
        <v>711</v>
      </c>
      <c r="K184" s="27" t="s">
        <v>1147</v>
      </c>
      <c r="L184" s="3" t="s">
        <v>68</v>
      </c>
      <c r="M184" s="3" t="s">
        <v>876</v>
      </c>
      <c r="N184" s="20" t="str">
        <f>CONCATENATE(LEFT(B184,1),":",,LEFT(C184,1),RIGHT(C184,1),":",TEXT(G184-1,"000"),":",IF(O184="",K184,O184),CHAR(9),Codes!$B$3,"|",TEXT(E184,"00"),"|",TEXT(F184,"00"),"|",TEXT(G184-1,"000"),CHAR(9),Codes!$B$3,CHAR(9),Codes!$B$4)</f>
        <v>P:U2:053:Rainforest	Yamaha MO8|63|65|053	Yamaha MO8	F0 43 10 7F 00 0A 00 01 01 F7</v>
      </c>
      <c r="O184" s="20"/>
    </row>
    <row r="185" spans="1:15" x14ac:dyDescent="0.35">
      <c r="A185" s="23" t="str">
        <f t="shared" si="2"/>
        <v>PerfUser2055</v>
      </c>
      <c r="B185" s="3" t="s">
        <v>1001</v>
      </c>
      <c r="C185" s="3" t="s">
        <v>546</v>
      </c>
      <c r="D185" s="3" t="s">
        <v>1256</v>
      </c>
      <c r="E185" s="4">
        <v>63</v>
      </c>
      <c r="F185" s="4">
        <v>65</v>
      </c>
      <c r="G185" s="26">
        <v>55</v>
      </c>
      <c r="H185" s="3" t="s">
        <v>630</v>
      </c>
      <c r="I185" s="3" t="s">
        <v>726</v>
      </c>
      <c r="J185" s="3" t="s">
        <v>713</v>
      </c>
      <c r="K185" s="27">
        <v>1984</v>
      </c>
      <c r="L185" s="3" t="s">
        <v>399</v>
      </c>
      <c r="M185" s="3" t="s">
        <v>1005</v>
      </c>
      <c r="N185" s="20" t="str">
        <f>CONCATENATE(LEFT(B185,1),":",,LEFT(C185,1),RIGHT(C185,1),":",TEXT(G185-1,"000"),":",IF(O185="",K185,O185),CHAR(9),Codes!$B$3,"|",TEXT(E185,"00"),"|",TEXT(F185,"00"),"|",TEXT(G185-1,"000"),CHAR(9),Codes!$B$3,CHAR(9),Codes!$B$4)</f>
        <v>P:U2:054:1984	Yamaha MO8|63|65|054	Yamaha MO8	F0 43 10 7F 00 0A 00 01 01 F7</v>
      </c>
      <c r="O185" s="20"/>
    </row>
    <row r="186" spans="1:15" x14ac:dyDescent="0.35">
      <c r="A186" s="23" t="str">
        <f t="shared" si="2"/>
        <v>PerfUser2056</v>
      </c>
      <c r="B186" s="3" t="s">
        <v>1001</v>
      </c>
      <c r="C186" s="3" t="s">
        <v>546</v>
      </c>
      <c r="D186" s="3" t="s">
        <v>1256</v>
      </c>
      <c r="E186" s="4">
        <v>63</v>
      </c>
      <c r="F186" s="4">
        <v>65</v>
      </c>
      <c r="G186" s="26">
        <v>56</v>
      </c>
      <c r="H186" s="3" t="s">
        <v>630</v>
      </c>
      <c r="I186" s="3" t="s">
        <v>726</v>
      </c>
      <c r="J186" s="3" t="s">
        <v>714</v>
      </c>
      <c r="K186" s="27" t="s">
        <v>1148</v>
      </c>
      <c r="L186" s="3" t="s">
        <v>399</v>
      </c>
      <c r="M186" s="3" t="s">
        <v>1005</v>
      </c>
      <c r="N186" s="20" t="str">
        <f>CONCATENATE(LEFT(B186,1),":",,LEFT(C186,1),RIGHT(C186,1),":",TEXT(G186-1,"000"),":",IF(O186="",K186,O186),CHAR(9),Codes!$B$3,"|",TEXT(E186,"00"),"|",TEXT(F186,"00"),"|",TEXT(G186-1,"000"),CHAR(9),Codes!$B$3,CHAR(9),Codes!$B$4)</f>
        <v>P:U2:055:JazzCombo	Yamaha MO8|63|65|055	Yamaha MO8	F0 43 10 7F 00 0A 00 01 01 F7</v>
      </c>
      <c r="O186" s="20"/>
    </row>
    <row r="187" spans="1:15" x14ac:dyDescent="0.35">
      <c r="A187" s="23" t="str">
        <f t="shared" si="2"/>
        <v>PerfUser2057</v>
      </c>
      <c r="B187" s="3" t="s">
        <v>1001</v>
      </c>
      <c r="C187" s="3" t="s">
        <v>546</v>
      </c>
      <c r="D187" s="3" t="s">
        <v>1256</v>
      </c>
      <c r="E187" s="4">
        <v>63</v>
      </c>
      <c r="F187" s="4">
        <v>65</v>
      </c>
      <c r="G187" s="26">
        <v>57</v>
      </c>
      <c r="H187" s="3" t="s">
        <v>630</v>
      </c>
      <c r="I187" s="3" t="s">
        <v>726</v>
      </c>
      <c r="J187" s="3" t="s">
        <v>715</v>
      </c>
      <c r="K187" s="27" t="s">
        <v>1149</v>
      </c>
      <c r="L187" s="3" t="s">
        <v>213</v>
      </c>
      <c r="M187" s="3" t="s">
        <v>225</v>
      </c>
      <c r="N187" s="20" t="str">
        <f>CONCATENATE(LEFT(B187,1),":",,LEFT(C187,1),RIGHT(C187,1),":",TEXT(G187-1,"000"),":",IF(O187="",K187,O187),CHAR(9),Codes!$B$3,"|",TEXT(E187,"00"),"|",TEXT(F187,"00"),"|",TEXT(G187-1,"000"),CHAR(9),Codes!$B$3,CHAR(9),Codes!$B$4)</f>
        <v>P:U2:056:DynmcSectn	Yamaha MO8|63|65|056	Yamaha MO8	F0 43 10 7F 00 0A 00 01 01 F7</v>
      </c>
      <c r="O187" s="20"/>
    </row>
    <row r="188" spans="1:15" x14ac:dyDescent="0.35">
      <c r="A188" s="23" t="str">
        <f t="shared" si="2"/>
        <v>PerfUser2058</v>
      </c>
      <c r="B188" s="3" t="s">
        <v>1001</v>
      </c>
      <c r="C188" s="3" t="s">
        <v>546</v>
      </c>
      <c r="D188" s="3" t="s">
        <v>1256</v>
      </c>
      <c r="E188" s="4">
        <v>63</v>
      </c>
      <c r="F188" s="4">
        <v>65</v>
      </c>
      <c r="G188" s="26">
        <v>58</v>
      </c>
      <c r="H188" s="3" t="s">
        <v>630</v>
      </c>
      <c r="I188" s="3" t="s">
        <v>726</v>
      </c>
      <c r="J188" s="3" t="s">
        <v>717</v>
      </c>
      <c r="K188" s="27" t="s">
        <v>1150</v>
      </c>
      <c r="L188" s="3" t="s">
        <v>319</v>
      </c>
      <c r="M188" s="3" t="s">
        <v>320</v>
      </c>
      <c r="N188" s="20" t="str">
        <f>CONCATENATE(LEFT(B188,1),":",,LEFT(C188,1),RIGHT(C188,1),":",TEXT(G188-1,"000"),":",IF(O188="",K188,O188),CHAR(9),Codes!$B$3,"|",TEXT(E188,"00"),"|",TEXT(F188,"00"),"|",TEXT(G188-1,"000"),CHAR(9),Codes!$B$3,CHAR(9),Codes!$B$4)</f>
        <v>P:U2:057:FarEast	Yamaha MO8|63|65|057	Yamaha MO8	F0 43 10 7F 00 0A 00 01 01 F7</v>
      </c>
      <c r="O188" s="20"/>
    </row>
    <row r="189" spans="1:15" x14ac:dyDescent="0.35">
      <c r="A189" s="23" t="str">
        <f t="shared" si="2"/>
        <v>PerfUser2059</v>
      </c>
      <c r="B189" s="3" t="s">
        <v>1001</v>
      </c>
      <c r="C189" s="3" t="s">
        <v>546</v>
      </c>
      <c r="D189" s="3" t="s">
        <v>1256</v>
      </c>
      <c r="E189" s="4">
        <v>63</v>
      </c>
      <c r="F189" s="4">
        <v>65</v>
      </c>
      <c r="G189" s="26">
        <v>59</v>
      </c>
      <c r="H189" s="3" t="s">
        <v>630</v>
      </c>
      <c r="I189" s="3" t="s">
        <v>726</v>
      </c>
      <c r="J189" s="3" t="s">
        <v>718</v>
      </c>
      <c r="K189" s="27" t="s">
        <v>1151</v>
      </c>
      <c r="L189" s="3" t="s">
        <v>399</v>
      </c>
      <c r="M189" s="3" t="s">
        <v>1005</v>
      </c>
      <c r="N189" s="20" t="str">
        <f>CONCATENATE(LEFT(B189,1),":",,LEFT(C189,1),RIGHT(C189,1),":",TEXT(G189-1,"000"),":",IF(O189="",K189,O189),CHAR(9),Codes!$B$3,"|",TEXT(E189,"00"),"|",TEXT(F189,"00"),"|",TEXT(G189-1,"000"),CHAR(9),Codes!$B$3,CHAR(9),Codes!$B$4)</f>
        <v>P:U2:058:LunarBeats	Yamaha MO8|63|65|058	Yamaha MO8	F0 43 10 7F 00 0A 00 01 01 F7</v>
      </c>
      <c r="O189" s="20"/>
    </row>
    <row r="190" spans="1:15" x14ac:dyDescent="0.35">
      <c r="A190" s="23" t="str">
        <f t="shared" si="2"/>
        <v>PerfUser2060</v>
      </c>
      <c r="B190" s="3" t="s">
        <v>1001</v>
      </c>
      <c r="C190" s="3" t="s">
        <v>546</v>
      </c>
      <c r="D190" s="3" t="s">
        <v>1256</v>
      </c>
      <c r="E190" s="4">
        <v>63</v>
      </c>
      <c r="F190" s="4">
        <v>65</v>
      </c>
      <c r="G190" s="26">
        <v>60</v>
      </c>
      <c r="H190" s="3" t="s">
        <v>630</v>
      </c>
      <c r="I190" s="3" t="s">
        <v>726</v>
      </c>
      <c r="J190" s="3" t="s">
        <v>720</v>
      </c>
      <c r="K190" s="27" t="s">
        <v>1152</v>
      </c>
      <c r="L190" s="3" t="s">
        <v>399</v>
      </c>
      <c r="M190" s="3" t="s">
        <v>1005</v>
      </c>
      <c r="N190" s="20" t="str">
        <f>CONCATENATE(LEFT(B190,1),":",,LEFT(C190,1),RIGHT(C190,1),":",TEXT(G190-1,"000"),":",IF(O190="",K190,O190),CHAR(9),Codes!$B$3,"|",TEXT(E190,"00"),"|",TEXT(F190,"00"),"|",TEXT(G190-1,"000"),CHAR(9),Codes!$B$3,CHAR(9),Codes!$B$4)</f>
        <v>P:U2:059:SoulNight	Yamaha MO8|63|65|059	Yamaha MO8	F0 43 10 7F 00 0A 00 01 01 F7</v>
      </c>
      <c r="O190" s="20"/>
    </row>
    <row r="191" spans="1:15" x14ac:dyDescent="0.35">
      <c r="A191" s="23" t="str">
        <f t="shared" si="2"/>
        <v>PerfUser2061</v>
      </c>
      <c r="B191" s="3" t="s">
        <v>1001</v>
      </c>
      <c r="C191" s="3" t="s">
        <v>546</v>
      </c>
      <c r="D191" s="3" t="s">
        <v>1256</v>
      </c>
      <c r="E191" s="4">
        <v>63</v>
      </c>
      <c r="F191" s="4">
        <v>65</v>
      </c>
      <c r="G191" s="26">
        <v>61</v>
      </c>
      <c r="H191" s="3" t="s">
        <v>630</v>
      </c>
      <c r="I191" s="3" t="s">
        <v>726</v>
      </c>
      <c r="J191" s="3" t="s">
        <v>721</v>
      </c>
      <c r="K191" s="27" t="s">
        <v>1243</v>
      </c>
      <c r="L191" s="3" t="s">
        <v>336</v>
      </c>
      <c r="M191" s="3" t="s">
        <v>836</v>
      </c>
      <c r="N191" s="20" t="str">
        <f>CONCATENATE(LEFT(B191,1),":",,LEFT(C191,1),RIGHT(C191,1),":",TEXT(G191-1,"000"),":",IF(O191="",K191,O191),CHAR(9),Codes!$B$3,"|",TEXT(E191,"00"),"|",TEXT(F191,"00"),"|",TEXT(G191-1,"000"),CHAR(9),Codes!$B$3,CHAR(9),Codes!$B$4)</f>
        <v>P:U2:060:Dream T	Yamaha MO8|63|65|060	Yamaha MO8	F0 43 10 7F 00 0A 00 01 01 F7</v>
      </c>
      <c r="O191" s="20"/>
    </row>
    <row r="192" spans="1:15" x14ac:dyDescent="0.35">
      <c r="A192" s="23" t="str">
        <f t="shared" si="2"/>
        <v>PerfUser2062</v>
      </c>
      <c r="B192" s="3" t="s">
        <v>1001</v>
      </c>
      <c r="C192" s="3" t="s">
        <v>546</v>
      </c>
      <c r="D192" s="3" t="s">
        <v>1256</v>
      </c>
      <c r="E192" s="4">
        <v>63</v>
      </c>
      <c r="F192" s="4">
        <v>65</v>
      </c>
      <c r="G192" s="26">
        <v>62</v>
      </c>
      <c r="H192" s="3" t="s">
        <v>630</v>
      </c>
      <c r="I192" s="3" t="s">
        <v>726</v>
      </c>
      <c r="J192" s="3" t="s">
        <v>722</v>
      </c>
      <c r="K192" s="27" t="s">
        <v>1153</v>
      </c>
      <c r="L192" s="3" t="s">
        <v>399</v>
      </c>
      <c r="M192" s="3" t="s">
        <v>1005</v>
      </c>
      <c r="N192" s="20" t="str">
        <f>CONCATENATE(LEFT(B192,1),":",,LEFT(C192,1),RIGHT(C192,1),":",TEXT(G192-1,"000"),":",IF(O192="",K192,O192),CHAR(9),Codes!$B$3,"|",TEXT(E192,"00"),"|",TEXT(F192,"00"),"|",TEXT(G192-1,"000"),CHAR(9),Codes!$B$3,CHAR(9),Codes!$B$4)</f>
        <v>P:U2:061:LatinTech	Yamaha MO8|63|65|061	Yamaha MO8	F0 43 10 7F 00 0A 00 01 01 F7</v>
      </c>
      <c r="O192" s="20"/>
    </row>
    <row r="193" spans="1:15" x14ac:dyDescent="0.35">
      <c r="A193" s="23" t="str">
        <f t="shared" si="2"/>
        <v>PerfUser2063</v>
      </c>
      <c r="B193" s="3" t="s">
        <v>1001</v>
      </c>
      <c r="C193" s="3" t="s">
        <v>546</v>
      </c>
      <c r="D193" s="3" t="s">
        <v>1256</v>
      </c>
      <c r="E193" s="4">
        <v>63</v>
      </c>
      <c r="F193" s="4">
        <v>65</v>
      </c>
      <c r="G193" s="26">
        <v>63</v>
      </c>
      <c r="H193" s="3" t="s">
        <v>630</v>
      </c>
      <c r="I193" s="3" t="s">
        <v>726</v>
      </c>
      <c r="J193" s="3" t="s">
        <v>630</v>
      </c>
      <c r="K193" s="27" t="s">
        <v>1154</v>
      </c>
      <c r="L193" s="3" t="s">
        <v>399</v>
      </c>
      <c r="M193" s="3" t="s">
        <v>400</v>
      </c>
      <c r="N193" s="20" t="str">
        <f>CONCATENATE(LEFT(B193,1),":",,LEFT(C193,1),RIGHT(C193,1),":",TEXT(G193-1,"000"),":",IF(O193="",K193,O193),CHAR(9),Codes!$B$3,"|",TEXT(E193,"00"),"|",TEXT(F193,"00"),"|",TEXT(G193-1,"000"),CHAR(9),Codes!$B$3,CHAR(9),Codes!$B$4)</f>
        <v>P:U2:062:ToTheMoon	Yamaha MO8|63|65|062	Yamaha MO8	F0 43 10 7F 00 0A 00 01 01 F7</v>
      </c>
      <c r="O193" s="20"/>
    </row>
    <row r="194" spans="1:15" x14ac:dyDescent="0.35">
      <c r="A194" s="23" t="str">
        <f t="shared" si="2"/>
        <v>PerfUser2064</v>
      </c>
      <c r="B194" s="3" t="s">
        <v>1001</v>
      </c>
      <c r="C194" s="3" t="s">
        <v>546</v>
      </c>
      <c r="D194" s="3" t="s">
        <v>1256</v>
      </c>
      <c r="E194" s="4">
        <v>63</v>
      </c>
      <c r="F194" s="4">
        <v>65</v>
      </c>
      <c r="G194" s="26">
        <v>64</v>
      </c>
      <c r="H194" s="3" t="s">
        <v>630</v>
      </c>
      <c r="I194" s="3" t="s">
        <v>726</v>
      </c>
      <c r="J194" s="3" t="s">
        <v>724</v>
      </c>
      <c r="K194" s="27" t="s">
        <v>1155</v>
      </c>
      <c r="L194" s="3" t="s">
        <v>319</v>
      </c>
      <c r="M194" s="3" t="s">
        <v>320</v>
      </c>
      <c r="N194" s="20" t="str">
        <f>CONCATENATE(LEFT(B194,1),":",,LEFT(C194,1),RIGHT(C194,1),":",TEXT(G194-1,"000"),":",IF(O194="",K194,O194),CHAR(9),Codes!$B$3,"|",TEXT(E194,"00"),"|",TEXT(F194,"00"),"|",TEXT(G194-1,"000"),CHAR(9),Codes!$B$3,CHAR(9),Codes!$B$4)</f>
        <v>P:U2:063:Antimatter	Yamaha MO8|63|65|063	Yamaha MO8	F0 43 10 7F 00 0A 00 01 01 F7</v>
      </c>
      <c r="O194" s="20"/>
    </row>
    <row r="195" spans="1:15" x14ac:dyDescent="0.35">
      <c r="A195" s="23" t="str">
        <f t="shared" ref="A195:A258" si="3">CONCATENATE(B195,C195,TEXT(G195,"000"))</f>
        <v>PerfUser2065</v>
      </c>
      <c r="B195" s="3" t="s">
        <v>1001</v>
      </c>
      <c r="C195" s="3" t="s">
        <v>546</v>
      </c>
      <c r="D195" s="3" t="s">
        <v>1256</v>
      </c>
      <c r="E195" s="4">
        <v>63</v>
      </c>
      <c r="F195" s="4">
        <v>65</v>
      </c>
      <c r="G195" s="26">
        <v>65</v>
      </c>
      <c r="H195" s="3" t="s">
        <v>630</v>
      </c>
      <c r="I195" s="3" t="s">
        <v>726</v>
      </c>
      <c r="J195" s="3" t="s">
        <v>726</v>
      </c>
      <c r="K195" s="27" t="s">
        <v>1156</v>
      </c>
      <c r="L195" s="3" t="s">
        <v>26</v>
      </c>
      <c r="M195" s="3" t="s">
        <v>27</v>
      </c>
      <c r="N195" s="20" t="str">
        <f>CONCATENATE(LEFT(B195,1),":",,LEFT(C195,1),RIGHT(C195,1),":",TEXT(G195-1,"000"),":",IF(O195="",K195,O195),CHAR(9),Codes!$B$3,"|",TEXT(E195,"00"),"|",TEXT(F195,"00"),"|",TEXT(G195-1,"000"),CHAR(9),Codes!$B$3,CHAR(9),Codes!$B$4)</f>
        <v>P:U2:064:LoveAffair	Yamaha MO8|63|65|064	Yamaha MO8	F0 43 10 7F 00 0A 00 01 01 F7</v>
      </c>
      <c r="O195" s="20"/>
    </row>
    <row r="196" spans="1:15" x14ac:dyDescent="0.35">
      <c r="A196" s="23" t="str">
        <f t="shared" si="3"/>
        <v>PerfUser2066</v>
      </c>
      <c r="B196" s="3" t="s">
        <v>1001</v>
      </c>
      <c r="C196" s="3" t="s">
        <v>546</v>
      </c>
      <c r="D196" s="3" t="s">
        <v>1256</v>
      </c>
      <c r="E196" s="4">
        <v>63</v>
      </c>
      <c r="F196" s="4">
        <v>65</v>
      </c>
      <c r="G196" s="26">
        <v>66</v>
      </c>
      <c r="H196" s="3" t="s">
        <v>630</v>
      </c>
      <c r="I196" s="3" t="s">
        <v>726</v>
      </c>
      <c r="J196" s="3" t="s">
        <v>727</v>
      </c>
      <c r="K196" s="27" t="s">
        <v>1157</v>
      </c>
      <c r="L196" s="3" t="s">
        <v>309</v>
      </c>
      <c r="M196" s="3" t="s">
        <v>316</v>
      </c>
      <c r="N196" s="20" t="str">
        <f>CONCATENATE(LEFT(B196,1),":",,LEFT(C196,1),RIGHT(C196,1),":",TEXT(G196-1,"000"),":",IF(O196="",K196,O196),CHAR(9),Codes!$B$3,"|",TEXT(E196,"00"),"|",TEXT(F196,"00"),"|",TEXT(G196-1,"000"),CHAR(9),Codes!$B$3,CHAR(9),Codes!$B$4)</f>
        <v>P:U2:065:CreepnWorm	Yamaha MO8|63|65|065	Yamaha MO8	F0 43 10 7F 00 0A 00 01 01 F7</v>
      </c>
      <c r="O196" s="20"/>
    </row>
    <row r="197" spans="1:15" x14ac:dyDescent="0.35">
      <c r="A197" s="23" t="str">
        <f t="shared" si="3"/>
        <v>PerfUser2067</v>
      </c>
      <c r="B197" s="3" t="s">
        <v>1001</v>
      </c>
      <c r="C197" s="3" t="s">
        <v>546</v>
      </c>
      <c r="D197" s="3" t="s">
        <v>1256</v>
      </c>
      <c r="E197" s="4">
        <v>63</v>
      </c>
      <c r="F197" s="4">
        <v>65</v>
      </c>
      <c r="G197" s="26">
        <v>67</v>
      </c>
      <c r="H197" s="3" t="s">
        <v>630</v>
      </c>
      <c r="I197" s="3" t="s">
        <v>726</v>
      </c>
      <c r="J197" s="3" t="s">
        <v>728</v>
      </c>
      <c r="K197" s="27" t="s">
        <v>1158</v>
      </c>
      <c r="L197" s="3" t="s">
        <v>399</v>
      </c>
      <c r="M197" s="3" t="s">
        <v>1005</v>
      </c>
      <c r="N197" s="20" t="str">
        <f>CONCATENATE(LEFT(B197,1),":",,LEFT(C197,1),RIGHT(C197,1),":",TEXT(G197-1,"000"),":",IF(O197="",K197,O197),CHAR(9),Codes!$B$3,"|",TEXT(E197,"00"),"|",TEXT(F197,"00"),"|",TEXT(G197-1,"000"),CHAR(9),Codes!$B$3,CHAR(9),Codes!$B$4)</f>
        <v>P:U2:066:Galaxion	Yamaha MO8|63|65|066	Yamaha MO8	F0 43 10 7F 00 0A 00 01 01 F7</v>
      </c>
      <c r="O197" s="20"/>
    </row>
    <row r="198" spans="1:15" x14ac:dyDescent="0.35">
      <c r="A198" s="23" t="str">
        <f t="shared" si="3"/>
        <v>PerfUser2068</v>
      </c>
      <c r="B198" s="3" t="s">
        <v>1001</v>
      </c>
      <c r="C198" s="3" t="s">
        <v>546</v>
      </c>
      <c r="D198" s="3" t="s">
        <v>1256</v>
      </c>
      <c r="E198" s="4">
        <v>63</v>
      </c>
      <c r="F198" s="4">
        <v>65</v>
      </c>
      <c r="G198" s="26">
        <v>68</v>
      </c>
      <c r="H198" s="3" t="s">
        <v>630</v>
      </c>
      <c r="I198" s="3" t="s">
        <v>726</v>
      </c>
      <c r="J198" s="3" t="s">
        <v>730</v>
      </c>
      <c r="K198" s="27" t="s">
        <v>1159</v>
      </c>
      <c r="L198" s="3" t="s">
        <v>399</v>
      </c>
      <c r="M198" s="3" t="s">
        <v>1005</v>
      </c>
      <c r="N198" s="20" t="str">
        <f>CONCATENATE(LEFT(B198,1),":",,LEFT(C198,1),RIGHT(C198,1),":",TEXT(G198-1,"000"),":",IF(O198="",K198,O198),CHAR(9),Codes!$B$3,"|",TEXT(E198,"00"),"|",TEXT(F198,"00"),"|",TEXT(G198-1,"000"),CHAR(9),Codes!$B$3,CHAR(9),Codes!$B$4)</f>
        <v>P:U2:067:AltnaBalld	Yamaha MO8|63|65|067	Yamaha MO8	F0 43 10 7F 00 0A 00 01 01 F7</v>
      </c>
      <c r="O198" s="20"/>
    </row>
    <row r="199" spans="1:15" x14ac:dyDescent="0.35">
      <c r="A199" s="23" t="str">
        <f t="shared" si="3"/>
        <v>PerfUser2069</v>
      </c>
      <c r="B199" s="3" t="s">
        <v>1001</v>
      </c>
      <c r="C199" s="3" t="s">
        <v>546</v>
      </c>
      <c r="D199" s="3" t="s">
        <v>1256</v>
      </c>
      <c r="E199" s="4">
        <v>63</v>
      </c>
      <c r="F199" s="4">
        <v>65</v>
      </c>
      <c r="G199" s="26">
        <v>69</v>
      </c>
      <c r="H199" s="3" t="s">
        <v>630</v>
      </c>
      <c r="I199" s="3" t="s">
        <v>726</v>
      </c>
      <c r="J199" s="3" t="s">
        <v>733</v>
      </c>
      <c r="K199" s="27" t="s">
        <v>1160</v>
      </c>
      <c r="L199" s="3" t="s">
        <v>399</v>
      </c>
      <c r="M199" s="3" t="s">
        <v>1005</v>
      </c>
      <c r="N199" s="20" t="str">
        <f>CONCATENATE(LEFT(B199,1),":",,LEFT(C199,1),RIGHT(C199,1),":",TEXT(G199-1,"000"),":",IF(O199="",K199,O199),CHAR(9),Codes!$B$3,"|",TEXT(E199,"00"),"|",TEXT(F199,"00"),"|",TEXT(G199-1,"000"),CHAR(9),Codes!$B$3,CHAR(9),Codes!$B$4)</f>
        <v>P:U2:068:Chillin	Yamaha MO8|63|65|068	Yamaha MO8	F0 43 10 7F 00 0A 00 01 01 F7</v>
      </c>
      <c r="O199" s="20"/>
    </row>
    <row r="200" spans="1:15" x14ac:dyDescent="0.35">
      <c r="A200" s="23" t="str">
        <f t="shared" si="3"/>
        <v>PerfUser2070</v>
      </c>
      <c r="B200" s="3" t="s">
        <v>1001</v>
      </c>
      <c r="C200" s="3" t="s">
        <v>546</v>
      </c>
      <c r="D200" s="3" t="s">
        <v>1256</v>
      </c>
      <c r="E200" s="4">
        <v>63</v>
      </c>
      <c r="F200" s="4">
        <v>65</v>
      </c>
      <c r="G200" s="26">
        <v>70</v>
      </c>
      <c r="H200" s="3" t="s">
        <v>630</v>
      </c>
      <c r="I200" s="3" t="s">
        <v>726</v>
      </c>
      <c r="J200" s="3" t="s">
        <v>736</v>
      </c>
      <c r="K200" s="27" t="s">
        <v>1161</v>
      </c>
      <c r="L200" s="3" t="s">
        <v>309</v>
      </c>
      <c r="M200" s="3" t="s">
        <v>323</v>
      </c>
      <c r="N200" s="20" t="str">
        <f>CONCATENATE(LEFT(B200,1),":",,LEFT(C200,1),RIGHT(C200,1),":",TEXT(G200-1,"000"),":",IF(O200="",K200,O200),CHAR(9),Codes!$B$3,"|",TEXT(E200,"00"),"|",TEXT(F200,"00"),"|",TEXT(G200-1,"000"),CHAR(9),Codes!$B$3,CHAR(9),Codes!$B$4)</f>
        <v>P:U2:069:Spring	Yamaha MO8|63|65|069	Yamaha MO8	F0 43 10 7F 00 0A 00 01 01 F7</v>
      </c>
      <c r="O200" s="20"/>
    </row>
    <row r="201" spans="1:15" x14ac:dyDescent="0.35">
      <c r="A201" s="23" t="str">
        <f t="shared" si="3"/>
        <v>PerfUser2071</v>
      </c>
      <c r="B201" s="3" t="s">
        <v>1001</v>
      </c>
      <c r="C201" s="3" t="s">
        <v>546</v>
      </c>
      <c r="D201" s="3" t="s">
        <v>1256</v>
      </c>
      <c r="E201" s="4">
        <v>63</v>
      </c>
      <c r="F201" s="4">
        <v>65</v>
      </c>
      <c r="G201" s="26">
        <v>71</v>
      </c>
      <c r="H201" s="3" t="s">
        <v>630</v>
      </c>
      <c r="I201" s="3" t="s">
        <v>726</v>
      </c>
      <c r="J201" s="3" t="s">
        <v>739</v>
      </c>
      <c r="K201" s="27" t="s">
        <v>1162</v>
      </c>
      <c r="L201" s="3" t="s">
        <v>399</v>
      </c>
      <c r="M201" s="3" t="s">
        <v>1005</v>
      </c>
      <c r="N201" s="20" t="str">
        <f>CONCATENATE(LEFT(B201,1),":",,LEFT(C201,1),RIGHT(C201,1),":",TEXT(G201-1,"000"),":",IF(O201="",K201,O201),CHAR(9),Codes!$B$3,"|",TEXT(E201,"00"),"|",TEXT(F201,"00"),"|",TEXT(G201-1,"000"),CHAR(9),Codes!$B$3,CHAR(9),Codes!$B$4)</f>
        <v>P:U2:070:SoftAnalog	Yamaha MO8|63|65|070	Yamaha MO8	F0 43 10 7F 00 0A 00 01 01 F7</v>
      </c>
      <c r="O201" s="20"/>
    </row>
    <row r="202" spans="1:15" x14ac:dyDescent="0.35">
      <c r="A202" s="23" t="str">
        <f t="shared" si="3"/>
        <v>PerfUser2072</v>
      </c>
      <c r="B202" s="3" t="s">
        <v>1001</v>
      </c>
      <c r="C202" s="3" t="s">
        <v>546</v>
      </c>
      <c r="D202" s="3" t="s">
        <v>1256</v>
      </c>
      <c r="E202" s="4">
        <v>63</v>
      </c>
      <c r="F202" s="4">
        <v>65</v>
      </c>
      <c r="G202" s="26">
        <v>72</v>
      </c>
      <c r="H202" s="3" t="s">
        <v>630</v>
      </c>
      <c r="I202" s="3" t="s">
        <v>726</v>
      </c>
      <c r="J202" s="3" t="s">
        <v>741</v>
      </c>
      <c r="K202" s="27" t="s">
        <v>1163</v>
      </c>
      <c r="L202" s="3" t="s">
        <v>399</v>
      </c>
      <c r="M202" s="3" t="s">
        <v>1005</v>
      </c>
      <c r="N202" s="20" t="str">
        <f>CONCATENATE(LEFT(B202,1),":",,LEFT(C202,1),RIGHT(C202,1),":",TEXT(G202-1,"000"),":",IF(O202="",K202,O202),CHAR(9),Codes!$B$3,"|",TEXT(E202,"00"),"|",TEXT(F202,"00"),"|",TEXT(G202-1,"000"),CHAR(9),Codes!$B$3,CHAR(9),Codes!$B$4)</f>
        <v>P:U2:071:Latinizer	Yamaha MO8|63|65|071	Yamaha MO8	F0 43 10 7F 00 0A 00 01 01 F7</v>
      </c>
      <c r="O202" s="20"/>
    </row>
    <row r="203" spans="1:15" x14ac:dyDescent="0.35">
      <c r="A203" s="23" t="str">
        <f t="shared" si="3"/>
        <v>PerfUser2073</v>
      </c>
      <c r="B203" s="3" t="s">
        <v>1001</v>
      </c>
      <c r="C203" s="3" t="s">
        <v>546</v>
      </c>
      <c r="D203" s="3" t="s">
        <v>1256</v>
      </c>
      <c r="E203" s="4">
        <v>63</v>
      </c>
      <c r="F203" s="4">
        <v>65</v>
      </c>
      <c r="G203" s="26">
        <v>73</v>
      </c>
      <c r="H203" s="3" t="s">
        <v>630</v>
      </c>
      <c r="I203" s="3" t="s">
        <v>726</v>
      </c>
      <c r="J203" s="3" t="s">
        <v>743</v>
      </c>
      <c r="K203" s="27" t="s">
        <v>243</v>
      </c>
      <c r="L203" s="3" t="s">
        <v>213</v>
      </c>
      <c r="M203" s="3" t="s">
        <v>225</v>
      </c>
      <c r="N203" s="20" t="str">
        <f>CONCATENATE(LEFT(B203,1),":",,LEFT(C203,1),RIGHT(C203,1),":",TEXT(G203-1,"000"),":",IF(O203="",K203,O203),CHAR(9),Codes!$B$3,"|",TEXT(E203,"00"),"|",TEXT(F203,"00"),"|",TEXT(G203-1,"000"),CHAR(9),Codes!$B$3,CHAR(9),Codes!$B$4)</f>
        <v>P:U2:072:BigStrings	Yamaha MO8|63|65|072	Yamaha MO8	F0 43 10 7F 00 0A 00 01 01 F7</v>
      </c>
      <c r="O203" s="20"/>
    </row>
    <row r="204" spans="1:15" x14ac:dyDescent="0.35">
      <c r="A204" s="23" t="str">
        <f t="shared" si="3"/>
        <v>PerfUser2074</v>
      </c>
      <c r="B204" s="3" t="s">
        <v>1001</v>
      </c>
      <c r="C204" s="3" t="s">
        <v>546</v>
      </c>
      <c r="D204" s="3" t="s">
        <v>1256</v>
      </c>
      <c r="E204" s="4">
        <v>63</v>
      </c>
      <c r="F204" s="4">
        <v>65</v>
      </c>
      <c r="G204" s="26">
        <v>74</v>
      </c>
      <c r="H204" s="3" t="s">
        <v>630</v>
      </c>
      <c r="I204" s="3" t="s">
        <v>726</v>
      </c>
      <c r="J204" s="3" t="s">
        <v>745</v>
      </c>
      <c r="K204" s="27" t="s">
        <v>1164</v>
      </c>
      <c r="L204" s="3" t="s">
        <v>309</v>
      </c>
      <c r="M204" s="3" t="s">
        <v>323</v>
      </c>
      <c r="N204" s="20" t="str">
        <f>CONCATENATE(LEFT(B204,1),":",,LEFT(C204,1),RIGHT(C204,1),":",TEXT(G204-1,"000"),":",IF(O204="",K204,O204),CHAR(9),Codes!$B$3,"|",TEXT(E204,"00"),"|",TEXT(F204,"00"),"|",TEXT(G204-1,"000"),CHAR(9),Codes!$B$3,CHAR(9),Codes!$B$4)</f>
        <v>P:U2:073:SprngBreez	Yamaha MO8|63|65|073	Yamaha MO8	F0 43 10 7F 00 0A 00 01 01 F7</v>
      </c>
      <c r="O204" s="20"/>
    </row>
    <row r="205" spans="1:15" x14ac:dyDescent="0.35">
      <c r="A205" s="23" t="str">
        <f t="shared" si="3"/>
        <v>PerfUser2075</v>
      </c>
      <c r="B205" s="3" t="s">
        <v>1001</v>
      </c>
      <c r="C205" s="3" t="s">
        <v>546</v>
      </c>
      <c r="D205" s="3" t="s">
        <v>1256</v>
      </c>
      <c r="E205" s="4">
        <v>63</v>
      </c>
      <c r="F205" s="4">
        <v>65</v>
      </c>
      <c r="G205" s="26">
        <v>75</v>
      </c>
      <c r="H205" s="3" t="s">
        <v>630</v>
      </c>
      <c r="I205" s="3" t="s">
        <v>726</v>
      </c>
      <c r="J205" s="3" t="s">
        <v>747</v>
      </c>
      <c r="K205" s="27" t="s">
        <v>1165</v>
      </c>
      <c r="L205" s="3" t="s">
        <v>399</v>
      </c>
      <c r="M205" s="3" t="s">
        <v>400</v>
      </c>
      <c r="N205" s="20" t="str">
        <f>CONCATENATE(LEFT(B205,1),":",,LEFT(C205,1),RIGHT(C205,1),":",TEXT(G205-1,"000"),":",IF(O205="",K205,O205),CHAR(9),Codes!$B$3,"|",TEXT(E205,"00"),"|",TEXT(F205,"00"),"|",TEXT(G205-1,"000"),CHAR(9),Codes!$B$3,CHAR(9),Codes!$B$4)</f>
        <v>P:U2:074:iXacto	Yamaha MO8|63|65|074	Yamaha MO8	F0 43 10 7F 00 0A 00 01 01 F7</v>
      </c>
      <c r="O205" s="20"/>
    </row>
    <row r="206" spans="1:15" x14ac:dyDescent="0.35">
      <c r="A206" s="23" t="str">
        <f t="shared" si="3"/>
        <v>PerfUser2076</v>
      </c>
      <c r="B206" s="3" t="s">
        <v>1001</v>
      </c>
      <c r="C206" s="3" t="s">
        <v>546</v>
      </c>
      <c r="D206" s="3" t="s">
        <v>1256</v>
      </c>
      <c r="E206" s="4">
        <v>63</v>
      </c>
      <c r="F206" s="4">
        <v>65</v>
      </c>
      <c r="G206" s="26">
        <v>76</v>
      </c>
      <c r="H206" s="3" t="s">
        <v>630</v>
      </c>
      <c r="I206" s="3" t="s">
        <v>726</v>
      </c>
      <c r="J206" s="3" t="s">
        <v>750</v>
      </c>
      <c r="K206" s="27" t="s">
        <v>1244</v>
      </c>
      <c r="L206" s="3" t="s">
        <v>399</v>
      </c>
      <c r="M206" s="3" t="s">
        <v>1207</v>
      </c>
      <c r="N206" s="20" t="str">
        <f>CONCATENATE(LEFT(B206,1),":",,LEFT(C206,1),RIGHT(C206,1),":",TEXT(G206-1,"000"),":",IF(O206="",K206,O206),CHAR(9),Codes!$B$3,"|",TEXT(E206,"00"),"|",TEXT(F206,"00"),"|",TEXT(G206-1,"000"),CHAR(9),Codes!$B$3,CHAR(9),Codes!$B$4)</f>
        <v>P:U2:075:My House	Yamaha MO8|63|65|075	Yamaha MO8	F0 43 10 7F 00 0A 00 01 01 F7</v>
      </c>
      <c r="O206" s="20"/>
    </row>
    <row r="207" spans="1:15" x14ac:dyDescent="0.35">
      <c r="A207" s="23" t="str">
        <f t="shared" si="3"/>
        <v>PerfUser2077</v>
      </c>
      <c r="B207" s="3" t="s">
        <v>1001</v>
      </c>
      <c r="C207" s="3" t="s">
        <v>546</v>
      </c>
      <c r="D207" s="3" t="s">
        <v>1256</v>
      </c>
      <c r="E207" s="4">
        <v>63</v>
      </c>
      <c r="F207" s="4">
        <v>65</v>
      </c>
      <c r="G207" s="26">
        <v>77</v>
      </c>
      <c r="H207" s="3" t="s">
        <v>630</v>
      </c>
      <c r="I207" s="3" t="s">
        <v>726</v>
      </c>
      <c r="J207" s="3" t="s">
        <v>751</v>
      </c>
      <c r="K207" s="27" t="s">
        <v>1166</v>
      </c>
      <c r="L207" s="3" t="s">
        <v>399</v>
      </c>
      <c r="M207" s="3" t="s">
        <v>1005</v>
      </c>
      <c r="N207" s="20" t="str">
        <f>CONCATENATE(LEFT(B207,1),":",,LEFT(C207,1),RIGHT(C207,1),":",TEXT(G207-1,"000"),":",IF(O207="",K207,O207),CHAR(9),Codes!$B$3,"|",TEXT(E207,"00"),"|",TEXT(F207,"00"),"|",TEXT(G207-1,"000"),CHAR(9),Codes!$B$3,CHAR(9),Codes!$B$4)</f>
        <v>P:U2:076:SlowFinger	Yamaha MO8|63|65|076	Yamaha MO8	F0 43 10 7F 00 0A 00 01 01 F7</v>
      </c>
      <c r="O207" s="20"/>
    </row>
    <row r="208" spans="1:15" x14ac:dyDescent="0.35">
      <c r="A208" s="23" t="str">
        <f t="shared" si="3"/>
        <v>PerfUser2078</v>
      </c>
      <c r="B208" s="3" t="s">
        <v>1001</v>
      </c>
      <c r="C208" s="3" t="s">
        <v>546</v>
      </c>
      <c r="D208" s="3" t="s">
        <v>1256</v>
      </c>
      <c r="E208" s="4">
        <v>63</v>
      </c>
      <c r="F208" s="4">
        <v>65</v>
      </c>
      <c r="G208" s="26">
        <v>78</v>
      </c>
      <c r="H208" s="3" t="s">
        <v>630</v>
      </c>
      <c r="I208" s="3" t="s">
        <v>726</v>
      </c>
      <c r="J208" s="3" t="s">
        <v>754</v>
      </c>
      <c r="K208" s="27" t="s">
        <v>1245</v>
      </c>
      <c r="L208" s="3" t="s">
        <v>319</v>
      </c>
      <c r="M208" s="3" t="s">
        <v>791</v>
      </c>
      <c r="N208" s="20" t="str">
        <f>CONCATENATE(LEFT(B208,1),":",,LEFT(C208,1),RIGHT(C208,1),":",TEXT(G208-1,"000"),":",IF(O208="",K208,O208),CHAR(9),Codes!$B$3,"|",TEXT(E208,"00"),"|",TEXT(F208,"00"),"|",TEXT(G208-1,"000"),CHAR(9),Codes!$B$3,CHAR(9),Codes!$B$4)</f>
        <v>P:U2:077:Sonic Wave	Yamaha MO8|63|65|077	Yamaha MO8	F0 43 10 7F 00 0A 00 01 01 F7</v>
      </c>
      <c r="O208" s="20"/>
    </row>
    <row r="209" spans="1:15" x14ac:dyDescent="0.35">
      <c r="A209" s="23" t="str">
        <f t="shared" si="3"/>
        <v>PerfUser2079</v>
      </c>
      <c r="B209" s="3" t="s">
        <v>1001</v>
      </c>
      <c r="C209" s="3" t="s">
        <v>546</v>
      </c>
      <c r="D209" s="3" t="s">
        <v>1256</v>
      </c>
      <c r="E209" s="4">
        <v>63</v>
      </c>
      <c r="F209" s="4">
        <v>65</v>
      </c>
      <c r="G209" s="26">
        <v>79</v>
      </c>
      <c r="H209" s="3" t="s">
        <v>630</v>
      </c>
      <c r="I209" s="3" t="s">
        <v>726</v>
      </c>
      <c r="J209" s="3" t="s">
        <v>756</v>
      </c>
      <c r="K209" s="27" t="s">
        <v>1167</v>
      </c>
      <c r="L209" s="3" t="s">
        <v>319</v>
      </c>
      <c r="M209" s="3" t="s">
        <v>320</v>
      </c>
      <c r="N209" s="20" t="str">
        <f>CONCATENATE(LEFT(B209,1),":",,LEFT(C209,1),RIGHT(C209,1),":",TEXT(G209-1,"000"),":",IF(O209="",K209,O209),CHAR(9),Codes!$B$3,"|",TEXT(E209,"00"),"|",TEXT(F209,"00"),"|",TEXT(G209-1,"000"),CHAR(9),Codes!$B$3,CHAR(9),Codes!$B$4)</f>
        <v>P:U2:078:harmojam	Yamaha MO8|63|65|078	Yamaha MO8	F0 43 10 7F 00 0A 00 01 01 F7</v>
      </c>
      <c r="O209" s="20"/>
    </row>
    <row r="210" spans="1:15" x14ac:dyDescent="0.35">
      <c r="A210" s="23" t="str">
        <f t="shared" si="3"/>
        <v>PerfUser2080</v>
      </c>
      <c r="B210" s="3" t="s">
        <v>1001</v>
      </c>
      <c r="C210" s="3" t="s">
        <v>546</v>
      </c>
      <c r="D210" s="3" t="s">
        <v>1256</v>
      </c>
      <c r="E210" s="4">
        <v>63</v>
      </c>
      <c r="F210" s="4">
        <v>65</v>
      </c>
      <c r="G210" s="26">
        <v>80</v>
      </c>
      <c r="H210" s="3" t="s">
        <v>630</v>
      </c>
      <c r="I210" s="3" t="s">
        <v>726</v>
      </c>
      <c r="J210" s="3" t="s">
        <v>758</v>
      </c>
      <c r="K210" s="27" t="s">
        <v>1168</v>
      </c>
      <c r="L210" s="3" t="s">
        <v>309</v>
      </c>
      <c r="M210" s="3" t="s">
        <v>316</v>
      </c>
      <c r="N210" s="20" t="str">
        <f>CONCATENATE(LEFT(B210,1),":",,LEFT(C210,1),RIGHT(C210,1),":",TEXT(G210-1,"000"),":",IF(O210="",K210,O210),CHAR(9),Codes!$B$3,"|",TEXT(E210,"00"),"|",TEXT(F210,"00"),"|",TEXT(G210-1,"000"),CHAR(9),Codes!$B$3,CHAR(9),Codes!$B$4)</f>
        <v>P:U2:079:B-Zone	Yamaha MO8|63|65|079	Yamaha MO8	F0 43 10 7F 00 0A 00 01 01 F7</v>
      </c>
      <c r="O210" s="20"/>
    </row>
    <row r="211" spans="1:15" x14ac:dyDescent="0.35">
      <c r="A211" s="23" t="str">
        <f t="shared" si="3"/>
        <v>PerfUser2081</v>
      </c>
      <c r="B211" s="3" t="s">
        <v>1001</v>
      </c>
      <c r="C211" s="3" t="s">
        <v>546</v>
      </c>
      <c r="D211" s="3" t="s">
        <v>1256</v>
      </c>
      <c r="E211" s="4">
        <v>63</v>
      </c>
      <c r="F211" s="4">
        <v>65</v>
      </c>
      <c r="G211" s="26">
        <v>81</v>
      </c>
      <c r="H211" s="3" t="s">
        <v>630</v>
      </c>
      <c r="I211" s="3" t="s">
        <v>726</v>
      </c>
      <c r="J211" s="3" t="s">
        <v>761</v>
      </c>
      <c r="K211" s="27" t="s">
        <v>1246</v>
      </c>
      <c r="L211" s="3" t="s">
        <v>82</v>
      </c>
      <c r="M211" s="3" t="s">
        <v>735</v>
      </c>
      <c r="N211" s="20" t="str">
        <f>CONCATENATE(LEFT(B211,1),":",,LEFT(C211,1),RIGHT(C211,1),":",TEXT(G211-1,"000"),":",IF(O211="",K211,O211),CHAR(9),Codes!$B$3,"|",TEXT(E211,"00"),"|",TEXT(F211,"00"),"|",TEXT(G211-1,"000"),CHAR(9),Codes!$B$3,CHAR(9),Codes!$B$4)</f>
        <v>P:U2:080:2 Manuals	Yamaha MO8|63|65|080	Yamaha MO8	F0 43 10 7F 00 0A 00 01 01 F7</v>
      </c>
      <c r="O211" s="20"/>
    </row>
    <row r="212" spans="1:15" x14ac:dyDescent="0.35">
      <c r="A212" s="23" t="str">
        <f t="shared" si="3"/>
        <v>PerfUser2082</v>
      </c>
      <c r="B212" s="3" t="s">
        <v>1001</v>
      </c>
      <c r="C212" s="3" t="s">
        <v>546</v>
      </c>
      <c r="D212" s="3" t="s">
        <v>1256</v>
      </c>
      <c r="E212" s="4">
        <v>63</v>
      </c>
      <c r="F212" s="4">
        <v>65</v>
      </c>
      <c r="G212" s="26">
        <v>82</v>
      </c>
      <c r="H212" s="3" t="s">
        <v>630</v>
      </c>
      <c r="I212" s="3" t="s">
        <v>726</v>
      </c>
      <c r="J212" s="3" t="s">
        <v>763</v>
      </c>
      <c r="K212" s="27" t="s">
        <v>1247</v>
      </c>
      <c r="L212" s="3" t="s">
        <v>309</v>
      </c>
      <c r="M212" s="3" t="s">
        <v>836</v>
      </c>
      <c r="N212" s="20" t="str">
        <f>CONCATENATE(LEFT(B212,1),":",,LEFT(C212,1),RIGHT(C212,1),":",TEXT(G212-1,"000"),":",IF(O212="",K212,O212),CHAR(9),Codes!$B$3,"|",TEXT(E212,"00"),"|",TEXT(F212,"00"),"|",TEXT(G212-1,"000"),CHAR(9),Codes!$B$3,CHAR(9),Codes!$B$4)</f>
        <v>P:U2:081:Super Dark	Yamaha MO8|63|65|081	Yamaha MO8	F0 43 10 7F 00 0A 00 01 01 F7</v>
      </c>
      <c r="O212" s="20"/>
    </row>
    <row r="213" spans="1:15" x14ac:dyDescent="0.35">
      <c r="A213" s="23" t="str">
        <f t="shared" si="3"/>
        <v>PerfUser2083</v>
      </c>
      <c r="B213" s="3" t="s">
        <v>1001</v>
      </c>
      <c r="C213" s="3" t="s">
        <v>546</v>
      </c>
      <c r="D213" s="3" t="s">
        <v>1256</v>
      </c>
      <c r="E213" s="4">
        <v>63</v>
      </c>
      <c r="F213" s="4">
        <v>65</v>
      </c>
      <c r="G213" s="26">
        <v>83</v>
      </c>
      <c r="H213" s="3" t="s">
        <v>630</v>
      </c>
      <c r="I213" s="3" t="s">
        <v>726</v>
      </c>
      <c r="J213" s="3" t="s">
        <v>765</v>
      </c>
      <c r="K213" s="27" t="s">
        <v>1169</v>
      </c>
      <c r="L213" s="3" t="s">
        <v>399</v>
      </c>
      <c r="M213" s="3" t="s">
        <v>1005</v>
      </c>
      <c r="N213" s="20" t="str">
        <f>CONCATENATE(LEFT(B213,1),":",,LEFT(C213,1),RIGHT(C213,1),":",TEXT(G213-1,"000"),":",IF(O213="",K213,O213),CHAR(9),Codes!$B$3,"|",TEXT(E213,"00"),"|",TEXT(F213,"00"),"|",TEXT(G213-1,"000"),CHAR(9),Codes!$B$3,CHAR(9),Codes!$B$4)</f>
        <v>P:U2:082:HipBallad	Yamaha MO8|63|65|082	Yamaha MO8	F0 43 10 7F 00 0A 00 01 01 F7</v>
      </c>
      <c r="O213" s="20"/>
    </row>
    <row r="214" spans="1:15" x14ac:dyDescent="0.35">
      <c r="A214" s="23" t="str">
        <f t="shared" si="3"/>
        <v>PerfUser2084</v>
      </c>
      <c r="B214" s="3" t="s">
        <v>1001</v>
      </c>
      <c r="C214" s="3" t="s">
        <v>546</v>
      </c>
      <c r="D214" s="3" t="s">
        <v>1256</v>
      </c>
      <c r="E214" s="4">
        <v>63</v>
      </c>
      <c r="F214" s="4">
        <v>65</v>
      </c>
      <c r="G214" s="26">
        <v>84</v>
      </c>
      <c r="H214" s="3" t="s">
        <v>630</v>
      </c>
      <c r="I214" s="3" t="s">
        <v>726</v>
      </c>
      <c r="J214" s="3" t="s">
        <v>767</v>
      </c>
      <c r="K214" s="27" t="s">
        <v>1170</v>
      </c>
      <c r="L214" s="3" t="s">
        <v>399</v>
      </c>
      <c r="M214" s="3" t="s">
        <v>400</v>
      </c>
      <c r="N214" s="20" t="str">
        <f>CONCATENATE(LEFT(B214,1),":",,LEFT(C214,1),RIGHT(C214,1),":",TEXT(G214-1,"000"),":",IF(O214="",K214,O214),CHAR(9),Codes!$B$3,"|",TEXT(E214,"00"),"|",TEXT(F214,"00"),"|",TEXT(G214-1,"000"),CHAR(9),Codes!$B$3,CHAR(9),Codes!$B$4)</f>
        <v>P:U2:083:BaliDream	Yamaha MO8|63|65|083	Yamaha MO8	F0 43 10 7F 00 0A 00 01 01 F7</v>
      </c>
      <c r="O214" s="20"/>
    </row>
    <row r="215" spans="1:15" x14ac:dyDescent="0.35">
      <c r="A215" s="23" t="str">
        <f t="shared" si="3"/>
        <v>PerfUser2085</v>
      </c>
      <c r="B215" s="3" t="s">
        <v>1001</v>
      </c>
      <c r="C215" s="3" t="s">
        <v>546</v>
      </c>
      <c r="D215" s="3" t="s">
        <v>1256</v>
      </c>
      <c r="E215" s="4">
        <v>63</v>
      </c>
      <c r="F215" s="4">
        <v>65</v>
      </c>
      <c r="G215" s="26">
        <v>85</v>
      </c>
      <c r="H215" s="3" t="s">
        <v>630</v>
      </c>
      <c r="I215" s="3" t="s">
        <v>726</v>
      </c>
      <c r="J215" s="3" t="s">
        <v>769</v>
      </c>
      <c r="K215" s="27" t="s">
        <v>1171</v>
      </c>
      <c r="L215" s="3" t="s">
        <v>399</v>
      </c>
      <c r="M215" s="3" t="s">
        <v>1005</v>
      </c>
      <c r="N215" s="20" t="str">
        <f>CONCATENATE(LEFT(B215,1),":",,LEFT(C215,1),RIGHT(C215,1),":",TEXT(G215-1,"000"),":",IF(O215="",K215,O215),CHAR(9),Codes!$B$3,"|",TEXT(E215,"00"),"|",TEXT(F215,"00"),"|",TEXT(G215-1,"000"),CHAR(9),Codes!$B$3,CHAR(9),Codes!$B$4)</f>
        <v>P:U2:084:AnlogPower	Yamaha MO8|63|65|084	Yamaha MO8	F0 43 10 7F 00 0A 00 01 01 F7</v>
      </c>
      <c r="O215" s="20"/>
    </row>
    <row r="216" spans="1:15" x14ac:dyDescent="0.35">
      <c r="A216" s="23" t="str">
        <f t="shared" si="3"/>
        <v>PerfUser2086</v>
      </c>
      <c r="B216" s="3" t="s">
        <v>1001</v>
      </c>
      <c r="C216" s="3" t="s">
        <v>546</v>
      </c>
      <c r="D216" s="3" t="s">
        <v>1256</v>
      </c>
      <c r="E216" s="4">
        <v>63</v>
      </c>
      <c r="F216" s="4">
        <v>65</v>
      </c>
      <c r="G216" s="26">
        <v>86</v>
      </c>
      <c r="H216" s="3" t="s">
        <v>630</v>
      </c>
      <c r="I216" s="3" t="s">
        <v>726</v>
      </c>
      <c r="J216" s="3" t="s">
        <v>770</v>
      </c>
      <c r="K216" s="27" t="s">
        <v>1172</v>
      </c>
      <c r="L216" s="3" t="s">
        <v>399</v>
      </c>
      <c r="M216" s="3" t="s">
        <v>400</v>
      </c>
      <c r="N216" s="20" t="str">
        <f>CONCATENATE(LEFT(B216,1),":",,LEFT(C216,1),RIGHT(C216,1),":",TEXT(G216-1,"000"),":",IF(O216="",K216,O216),CHAR(9),Codes!$B$3,"|",TEXT(E216,"00"),"|",TEXT(F216,"00"),"|",TEXT(G216-1,"000"),CHAR(9),Codes!$B$3,CHAR(9),Codes!$B$4)</f>
        <v>P:U2:085:Relaxation	Yamaha MO8|63|65|085	Yamaha MO8	F0 43 10 7F 00 0A 00 01 01 F7</v>
      </c>
      <c r="O216" s="20"/>
    </row>
    <row r="217" spans="1:15" x14ac:dyDescent="0.35">
      <c r="A217" s="23" t="str">
        <f t="shared" si="3"/>
        <v>PerfUser2087</v>
      </c>
      <c r="B217" s="3" t="s">
        <v>1001</v>
      </c>
      <c r="C217" s="3" t="s">
        <v>546</v>
      </c>
      <c r="D217" s="3" t="s">
        <v>1256</v>
      </c>
      <c r="E217" s="4">
        <v>63</v>
      </c>
      <c r="F217" s="4">
        <v>65</v>
      </c>
      <c r="G217" s="26">
        <v>87</v>
      </c>
      <c r="H217" s="3" t="s">
        <v>630</v>
      </c>
      <c r="I217" s="3" t="s">
        <v>726</v>
      </c>
      <c r="J217" s="3" t="s">
        <v>771</v>
      </c>
      <c r="K217" s="27" t="s">
        <v>1173</v>
      </c>
      <c r="L217" s="3" t="s">
        <v>399</v>
      </c>
      <c r="M217" s="3" t="s">
        <v>1005</v>
      </c>
      <c r="N217" s="20" t="str">
        <f>CONCATENATE(LEFT(B217,1),":",,LEFT(C217,1),RIGHT(C217,1),":",TEXT(G217-1,"000"),":",IF(O217="",K217,O217),CHAR(9),Codes!$B$3,"|",TEXT(E217,"00"),"|",TEXT(F217,"00"),"|",TEXT(G217-1,"000"),CHAR(9),Codes!$B$3,CHAR(9),Codes!$B$4)</f>
        <v>P:U2:086:SlowBrew	Yamaha MO8|63|65|086	Yamaha MO8	F0 43 10 7F 00 0A 00 01 01 F7</v>
      </c>
      <c r="O217" s="20"/>
    </row>
    <row r="218" spans="1:15" x14ac:dyDescent="0.35">
      <c r="A218" s="23" t="str">
        <f t="shared" si="3"/>
        <v>PerfUser2088</v>
      </c>
      <c r="B218" s="3" t="s">
        <v>1001</v>
      </c>
      <c r="C218" s="3" t="s">
        <v>546</v>
      </c>
      <c r="D218" s="3" t="s">
        <v>1256</v>
      </c>
      <c r="E218" s="4">
        <v>63</v>
      </c>
      <c r="F218" s="4">
        <v>65</v>
      </c>
      <c r="G218" s="26">
        <v>88</v>
      </c>
      <c r="H218" s="3" t="s">
        <v>630</v>
      </c>
      <c r="I218" s="3" t="s">
        <v>726</v>
      </c>
      <c r="J218" s="3" t="s">
        <v>772</v>
      </c>
      <c r="K218" s="27" t="s">
        <v>1174</v>
      </c>
      <c r="L218" s="3" t="s">
        <v>399</v>
      </c>
      <c r="M218" s="3" t="s">
        <v>1005</v>
      </c>
      <c r="N218" s="20" t="str">
        <f>CONCATENATE(LEFT(B218,1),":",,LEFT(C218,1),RIGHT(C218,1),":",TEXT(G218-1,"000"),":",IF(O218="",K218,O218),CHAR(9),Codes!$B$3,"|",TEXT(E218,"00"),"|",TEXT(F218,"00"),"|",TEXT(G218-1,"000"),CHAR(9),Codes!$B$3,CHAR(9),Codes!$B$4)</f>
        <v>P:U2:087:BluesCruis	Yamaha MO8|63|65|087	Yamaha MO8	F0 43 10 7F 00 0A 00 01 01 F7</v>
      </c>
      <c r="O218" s="20"/>
    </row>
    <row r="219" spans="1:15" x14ac:dyDescent="0.35">
      <c r="A219" s="23" t="str">
        <f t="shared" si="3"/>
        <v>PerfUser2089</v>
      </c>
      <c r="B219" s="3" t="s">
        <v>1001</v>
      </c>
      <c r="C219" s="3" t="s">
        <v>546</v>
      </c>
      <c r="D219" s="3" t="s">
        <v>1256</v>
      </c>
      <c r="E219" s="4">
        <v>63</v>
      </c>
      <c r="F219" s="4">
        <v>65</v>
      </c>
      <c r="G219" s="26">
        <v>89</v>
      </c>
      <c r="H219" s="3" t="s">
        <v>630</v>
      </c>
      <c r="I219" s="3" t="s">
        <v>726</v>
      </c>
      <c r="J219" s="3" t="s">
        <v>774</v>
      </c>
      <c r="K219" s="27" t="s">
        <v>1175</v>
      </c>
      <c r="L219" s="3" t="s">
        <v>258</v>
      </c>
      <c r="M219" s="3" t="s">
        <v>263</v>
      </c>
      <c r="N219" s="20" t="str">
        <f>CONCATENATE(LEFT(B219,1),":",,LEFT(C219,1),RIGHT(C219,1),":",TEXT(G219-1,"000"),":",IF(O219="",K219,O219),CHAR(9),Codes!$B$3,"|",TEXT(E219,"00"),"|",TEXT(F219,"00"),"|",TEXT(G219-1,"000"),CHAR(9),Codes!$B$3,CHAR(9),Codes!$B$4)</f>
        <v>P:U2:088:OctaBrass	Yamaha MO8|63|65|088	Yamaha MO8	F0 43 10 7F 00 0A 00 01 01 F7</v>
      </c>
      <c r="O219" s="20"/>
    </row>
    <row r="220" spans="1:15" x14ac:dyDescent="0.35">
      <c r="A220" s="23" t="str">
        <f t="shared" si="3"/>
        <v>PerfUser2090</v>
      </c>
      <c r="B220" s="3" t="s">
        <v>1001</v>
      </c>
      <c r="C220" s="3" t="s">
        <v>546</v>
      </c>
      <c r="D220" s="3" t="s">
        <v>1256</v>
      </c>
      <c r="E220" s="4">
        <v>63</v>
      </c>
      <c r="F220" s="4">
        <v>65</v>
      </c>
      <c r="G220" s="26">
        <v>90</v>
      </c>
      <c r="H220" s="3" t="s">
        <v>630</v>
      </c>
      <c r="I220" s="3" t="s">
        <v>726</v>
      </c>
      <c r="J220" s="3" t="s">
        <v>777</v>
      </c>
      <c r="K220" s="27" t="s">
        <v>1176</v>
      </c>
      <c r="L220" s="3" t="s">
        <v>121</v>
      </c>
      <c r="M220" s="3" t="s">
        <v>122</v>
      </c>
      <c r="N220" s="20" t="str">
        <f>CONCATENATE(LEFT(B220,1),":",,LEFT(C220,1),RIGHT(C220,1),":",TEXT(G220-1,"000"),":",IF(O220="",K220,O220),CHAR(9),Codes!$B$3,"|",TEXT(E220,"00"),"|",TEXT(F220,"00"),"|",TEXT(G220-1,"000"),CHAR(9),Codes!$B$3,CHAR(9),Codes!$B$4)</f>
        <v>P:U2:089:NyloMood	Yamaha MO8|63|65|089	Yamaha MO8	F0 43 10 7F 00 0A 00 01 01 F7</v>
      </c>
      <c r="O220" s="20"/>
    </row>
    <row r="221" spans="1:15" x14ac:dyDescent="0.35">
      <c r="A221" s="23" t="str">
        <f t="shared" si="3"/>
        <v>PerfUser2091</v>
      </c>
      <c r="B221" s="3" t="s">
        <v>1001</v>
      </c>
      <c r="C221" s="3" t="s">
        <v>546</v>
      </c>
      <c r="D221" s="3" t="s">
        <v>1256</v>
      </c>
      <c r="E221" s="4">
        <v>63</v>
      </c>
      <c r="F221" s="4">
        <v>65</v>
      </c>
      <c r="G221" s="26">
        <v>91</v>
      </c>
      <c r="H221" s="3" t="s">
        <v>630</v>
      </c>
      <c r="I221" s="3" t="s">
        <v>726</v>
      </c>
      <c r="J221" s="3" t="s">
        <v>779</v>
      </c>
      <c r="K221" s="27" t="s">
        <v>1177</v>
      </c>
      <c r="L221" s="3" t="s">
        <v>399</v>
      </c>
      <c r="M221" s="3" t="s">
        <v>400</v>
      </c>
      <c r="N221" s="20" t="str">
        <f>CONCATENATE(LEFT(B221,1),":",,LEFT(C221,1),RIGHT(C221,1),":",TEXT(G221-1,"000"),":",IF(O221="",K221,O221),CHAR(9),Codes!$B$3,"|",TEXT(E221,"00"),"|",TEXT(F221,"00"),"|",TEXT(G221-1,"000"),CHAR(9),Codes!$B$3,CHAR(9),Codes!$B$4)</f>
        <v>P:U2:090:Scientific	Yamaha MO8|63|65|090	Yamaha MO8	F0 43 10 7F 00 0A 00 01 01 F7</v>
      </c>
      <c r="O221" s="20"/>
    </row>
    <row r="222" spans="1:15" x14ac:dyDescent="0.35">
      <c r="A222" s="23" t="str">
        <f t="shared" si="3"/>
        <v>PerfUser2092</v>
      </c>
      <c r="B222" s="3" t="s">
        <v>1001</v>
      </c>
      <c r="C222" s="3" t="s">
        <v>546</v>
      </c>
      <c r="D222" s="3" t="s">
        <v>1256</v>
      </c>
      <c r="E222" s="4">
        <v>63</v>
      </c>
      <c r="F222" s="4">
        <v>65</v>
      </c>
      <c r="G222" s="26">
        <v>92</v>
      </c>
      <c r="H222" s="3" t="s">
        <v>630</v>
      </c>
      <c r="I222" s="3" t="s">
        <v>726</v>
      </c>
      <c r="J222" s="3" t="s">
        <v>780</v>
      </c>
      <c r="K222" s="27" t="s">
        <v>1248</v>
      </c>
      <c r="L222" s="3" t="s">
        <v>399</v>
      </c>
      <c r="M222" s="3" t="s">
        <v>1207</v>
      </c>
      <c r="N222" s="20" t="str">
        <f>CONCATENATE(LEFT(B222,1),":",,LEFT(C222,1),RIGHT(C222,1),":",TEXT(G222-1,"000"),":",IF(O222="",K222,O222),CHAR(9),Codes!$B$3,"|",TEXT(E222,"00"),"|",TEXT(F222,"00"),"|",TEXT(G222-1,"000"),CHAR(9),Codes!$B$3,CHAR(9),Codes!$B$4)</f>
        <v>P:U2:091:DJ Love	Yamaha MO8|63|65|091	Yamaha MO8	F0 43 10 7F 00 0A 00 01 01 F7</v>
      </c>
      <c r="O222" s="20"/>
    </row>
    <row r="223" spans="1:15" x14ac:dyDescent="0.35">
      <c r="A223" s="23" t="str">
        <f t="shared" si="3"/>
        <v>PerfUser2093</v>
      </c>
      <c r="B223" s="3" t="s">
        <v>1001</v>
      </c>
      <c r="C223" s="3" t="s">
        <v>546</v>
      </c>
      <c r="D223" s="3" t="s">
        <v>1256</v>
      </c>
      <c r="E223" s="4">
        <v>63</v>
      </c>
      <c r="F223" s="4">
        <v>65</v>
      </c>
      <c r="G223" s="26">
        <v>93</v>
      </c>
      <c r="H223" s="3" t="s">
        <v>630</v>
      </c>
      <c r="I223" s="3" t="s">
        <v>726</v>
      </c>
      <c r="J223" s="3" t="s">
        <v>781</v>
      </c>
      <c r="K223" s="27" t="s">
        <v>1249</v>
      </c>
      <c r="L223" s="3" t="s">
        <v>336</v>
      </c>
      <c r="M223" s="3" t="s">
        <v>836</v>
      </c>
      <c r="N223" s="20" t="str">
        <f>CONCATENATE(LEFT(B223,1),":",,LEFT(C223,1),RIGHT(C223,1),":",TEXT(G223-1,"000"),":",IF(O223="",K223,O223),CHAR(9),Codes!$B$3,"|",TEXT(E223,"00"),"|",TEXT(F223,"00"),"|",TEXT(G223-1,"000"),CHAR(9),Codes!$B$3,CHAR(9),Codes!$B$4)</f>
        <v>P:U2:092:Fifth Rite	Yamaha MO8|63|65|092	Yamaha MO8	F0 43 10 7F 00 0A 00 01 01 F7</v>
      </c>
      <c r="O223" s="20"/>
    </row>
    <row r="224" spans="1:15" x14ac:dyDescent="0.35">
      <c r="A224" s="23" t="str">
        <f t="shared" si="3"/>
        <v>PerfUser2094</v>
      </c>
      <c r="B224" s="3" t="s">
        <v>1001</v>
      </c>
      <c r="C224" s="3" t="s">
        <v>546</v>
      </c>
      <c r="D224" s="3" t="s">
        <v>1256</v>
      </c>
      <c r="E224" s="4">
        <v>63</v>
      </c>
      <c r="F224" s="4">
        <v>65</v>
      </c>
      <c r="G224" s="26">
        <v>94</v>
      </c>
      <c r="H224" s="3" t="s">
        <v>630</v>
      </c>
      <c r="I224" s="3" t="s">
        <v>726</v>
      </c>
      <c r="J224" s="3" t="s">
        <v>782</v>
      </c>
      <c r="K224" s="27" t="s">
        <v>1178</v>
      </c>
      <c r="L224" s="3" t="s">
        <v>399</v>
      </c>
      <c r="M224" s="3" t="s">
        <v>1005</v>
      </c>
      <c r="N224" s="20" t="str">
        <f>CONCATENATE(LEFT(B224,1),":",,LEFT(C224,1),RIGHT(C224,1),":",TEXT(G224-1,"000"),":",IF(O224="",K224,O224),CHAR(9),Codes!$B$3,"|",TEXT(E224,"00"),"|",TEXT(F224,"00"),"|",TEXT(G224-1,"000"),CHAR(9),Codes!$B$3,CHAR(9),Codes!$B$4)</f>
        <v>P:U2:093:Anthem	Yamaha MO8|63|65|093	Yamaha MO8	F0 43 10 7F 00 0A 00 01 01 F7</v>
      </c>
      <c r="O224" s="20"/>
    </row>
    <row r="225" spans="1:15" x14ac:dyDescent="0.35">
      <c r="A225" s="23" t="str">
        <f t="shared" si="3"/>
        <v>PerfUser2095</v>
      </c>
      <c r="B225" s="3" t="s">
        <v>1001</v>
      </c>
      <c r="C225" s="3" t="s">
        <v>546</v>
      </c>
      <c r="D225" s="3" t="s">
        <v>1256</v>
      </c>
      <c r="E225" s="4">
        <v>63</v>
      </c>
      <c r="F225" s="4">
        <v>65</v>
      </c>
      <c r="G225" s="26">
        <v>95</v>
      </c>
      <c r="H225" s="3" t="s">
        <v>630</v>
      </c>
      <c r="I225" s="3" t="s">
        <v>726</v>
      </c>
      <c r="J225" s="3" t="s">
        <v>784</v>
      </c>
      <c r="K225" s="27" t="s">
        <v>1179</v>
      </c>
      <c r="L225" s="3" t="s">
        <v>399</v>
      </c>
      <c r="M225" s="3" t="s">
        <v>400</v>
      </c>
      <c r="N225" s="20" t="str">
        <f>CONCATENATE(LEFT(B225,1),":",,LEFT(C225,1),RIGHT(C225,1),":",TEXT(G225-1,"000"),":",IF(O225="",K225,O225),CHAR(9),Codes!$B$3,"|",TEXT(E225,"00"),"|",TEXT(F225,"00"),"|",TEXT(G225-1,"000"),CHAR(9),Codes!$B$3,CHAR(9),Codes!$B$4)</f>
        <v>P:U2:094:Oslo	Yamaha MO8|63|65|094	Yamaha MO8	F0 43 10 7F 00 0A 00 01 01 F7</v>
      </c>
      <c r="O225" s="20"/>
    </row>
    <row r="226" spans="1:15" x14ac:dyDescent="0.35">
      <c r="A226" s="23" t="str">
        <f t="shared" si="3"/>
        <v>PerfUser2096</v>
      </c>
      <c r="B226" s="3" t="s">
        <v>1001</v>
      </c>
      <c r="C226" s="3" t="s">
        <v>546</v>
      </c>
      <c r="D226" s="3" t="s">
        <v>1256</v>
      </c>
      <c r="E226" s="4">
        <v>63</v>
      </c>
      <c r="F226" s="4">
        <v>65</v>
      </c>
      <c r="G226" s="26">
        <v>96</v>
      </c>
      <c r="H226" s="3" t="s">
        <v>630</v>
      </c>
      <c r="I226" s="3" t="s">
        <v>726</v>
      </c>
      <c r="J226" s="3" t="s">
        <v>785</v>
      </c>
      <c r="K226" s="27" t="s">
        <v>1180</v>
      </c>
      <c r="L226" s="3" t="s">
        <v>319</v>
      </c>
      <c r="M226" s="3" t="s">
        <v>320</v>
      </c>
      <c r="N226" s="20" t="str">
        <f>CONCATENATE(LEFT(B226,1),":",,LEFT(C226,1),RIGHT(C226,1),":",TEXT(G226-1,"000"),":",IF(O226="",K226,O226),CHAR(9),Codes!$B$3,"|",TEXT(E226,"00"),"|",TEXT(F226,"00"),"|",TEXT(G226-1,"000"),CHAR(9),Codes!$B$3,CHAR(9),Codes!$B$4)</f>
        <v>P:U2:095:FinalEvent	Yamaha MO8|63|65|095	Yamaha MO8	F0 43 10 7F 00 0A 00 01 01 F7</v>
      </c>
      <c r="O226" s="20"/>
    </row>
    <row r="227" spans="1:15" x14ac:dyDescent="0.35">
      <c r="A227" s="23" t="str">
        <f t="shared" si="3"/>
        <v>PerfUser2097</v>
      </c>
      <c r="B227" s="3" t="s">
        <v>1001</v>
      </c>
      <c r="C227" s="3" t="s">
        <v>546</v>
      </c>
      <c r="D227" s="3" t="s">
        <v>1256</v>
      </c>
      <c r="E227" s="4">
        <v>63</v>
      </c>
      <c r="F227" s="4">
        <v>65</v>
      </c>
      <c r="G227" s="26">
        <v>97</v>
      </c>
      <c r="H227" s="3" t="s">
        <v>630</v>
      </c>
      <c r="I227" s="3" t="s">
        <v>726</v>
      </c>
      <c r="J227" s="3" t="s">
        <v>786</v>
      </c>
      <c r="K227" s="27" t="s">
        <v>1250</v>
      </c>
      <c r="L227" s="3" t="s">
        <v>68</v>
      </c>
      <c r="M227" s="3" t="s">
        <v>738</v>
      </c>
      <c r="N227" s="20" t="str">
        <f>CONCATENATE(LEFT(B227,1),":",,LEFT(C227,1),RIGHT(C227,1),":",TEXT(G227-1,"000"),":",IF(O227="",K227,O227),CHAR(9),Codes!$B$3,"|",TEXT(E227,"00"),"|",TEXT(F227,"00"),"|",TEXT(G227-1,"000"),CHAR(9),Codes!$B$3,CHAR(9),Codes!$B$4)</f>
        <v>P:U2:096:Pop Bells	Yamaha MO8|63|65|096	Yamaha MO8	F0 43 10 7F 00 0A 00 01 01 F7</v>
      </c>
      <c r="O227" s="20"/>
    </row>
    <row r="228" spans="1:15" x14ac:dyDescent="0.35">
      <c r="A228" s="23" t="str">
        <f t="shared" si="3"/>
        <v>PerfUser2098</v>
      </c>
      <c r="B228" s="3" t="s">
        <v>1001</v>
      </c>
      <c r="C228" s="3" t="s">
        <v>546</v>
      </c>
      <c r="D228" s="3" t="s">
        <v>1256</v>
      </c>
      <c r="E228" s="4">
        <v>63</v>
      </c>
      <c r="F228" s="4">
        <v>65</v>
      </c>
      <c r="G228" s="26">
        <v>98</v>
      </c>
      <c r="H228" s="3" t="s">
        <v>630</v>
      </c>
      <c r="I228" s="3" t="s">
        <v>726</v>
      </c>
      <c r="J228" s="3" t="s">
        <v>787</v>
      </c>
      <c r="K228" s="27" t="s">
        <v>1181</v>
      </c>
      <c r="L228" s="3" t="s">
        <v>309</v>
      </c>
      <c r="M228" s="3" t="s">
        <v>310</v>
      </c>
      <c r="N228" s="20" t="str">
        <f>CONCATENATE(LEFT(B228,1),":",,LEFT(C228,1),RIGHT(C228,1),":",TEXT(G228-1,"000"),":",IF(O228="",K228,O228),CHAR(9),Codes!$B$3,"|",TEXT(E228,"00"),"|",TEXT(F228,"00"),"|",TEXT(G228-1,"000"),CHAR(9),Codes!$B$3,CHAR(9),Codes!$B$4)</f>
        <v>P:U2:097:Gentle	Yamaha MO8|63|65|097	Yamaha MO8	F0 43 10 7F 00 0A 00 01 01 F7</v>
      </c>
      <c r="O228" s="20"/>
    </row>
    <row r="229" spans="1:15" x14ac:dyDescent="0.35">
      <c r="A229" s="23" t="str">
        <f t="shared" si="3"/>
        <v>PerfUser2099</v>
      </c>
      <c r="B229" s="3" t="s">
        <v>1001</v>
      </c>
      <c r="C229" s="3" t="s">
        <v>546</v>
      </c>
      <c r="D229" s="3" t="s">
        <v>1256</v>
      </c>
      <c r="E229" s="4">
        <v>63</v>
      </c>
      <c r="F229" s="4">
        <v>65</v>
      </c>
      <c r="G229" s="26">
        <v>99</v>
      </c>
      <c r="H229" s="3" t="s">
        <v>630</v>
      </c>
      <c r="I229" s="3" t="s">
        <v>726</v>
      </c>
      <c r="J229" s="3" t="s">
        <v>789</v>
      </c>
      <c r="K229" s="27" t="s">
        <v>1182</v>
      </c>
      <c r="L229" s="3" t="s">
        <v>399</v>
      </c>
      <c r="M229" s="3" t="s">
        <v>1005</v>
      </c>
      <c r="N229" s="20" t="str">
        <f>CONCATENATE(LEFT(B229,1),":",,LEFT(C229,1),RIGHT(C229,1),":",TEXT(G229-1,"000"),":",IF(O229="",K229,O229),CHAR(9),Codes!$B$3,"|",TEXT(E229,"00"),"|",TEXT(F229,"00"),"|",TEXT(G229-1,"000"),CHAR(9),Codes!$B$3,CHAR(9),Codes!$B$4)</f>
        <v>P:U2:098:Balearic	Yamaha MO8|63|65|098	Yamaha MO8	F0 43 10 7F 00 0A 00 01 01 F7</v>
      </c>
      <c r="O229" s="20"/>
    </row>
    <row r="230" spans="1:15" x14ac:dyDescent="0.35">
      <c r="A230" s="23" t="str">
        <f t="shared" si="3"/>
        <v>PerfUser2100</v>
      </c>
      <c r="B230" s="3" t="s">
        <v>1001</v>
      </c>
      <c r="C230" s="3" t="s">
        <v>546</v>
      </c>
      <c r="D230" s="3" t="s">
        <v>1256</v>
      </c>
      <c r="E230" s="4">
        <v>63</v>
      </c>
      <c r="F230" s="4">
        <v>65</v>
      </c>
      <c r="G230" s="26">
        <v>100</v>
      </c>
      <c r="H230" s="3" t="s">
        <v>630</v>
      </c>
      <c r="I230" s="3" t="s">
        <v>726</v>
      </c>
      <c r="J230" s="3" t="s">
        <v>790</v>
      </c>
      <c r="K230" s="27" t="s">
        <v>1183</v>
      </c>
      <c r="L230" s="3" t="s">
        <v>399</v>
      </c>
      <c r="M230" s="3" t="s">
        <v>1005</v>
      </c>
      <c r="N230" s="20" t="str">
        <f>CONCATENATE(LEFT(B230,1),":",,LEFT(C230,1),RIGHT(C230,1),":",TEXT(G230-1,"000"),":",IF(O230="",K230,O230),CHAR(9),Codes!$B$3,"|",TEXT(E230,"00"),"|",TEXT(F230,"00"),"|",TEXT(G230-1,"000"),CHAR(9),Codes!$B$3,CHAR(9),Codes!$B$4)</f>
        <v>P:U2:099:Dolcemente	Yamaha MO8|63|65|099	Yamaha MO8	F0 43 10 7F 00 0A 00 01 01 F7</v>
      </c>
      <c r="O230" s="20"/>
    </row>
    <row r="231" spans="1:15" x14ac:dyDescent="0.35">
      <c r="A231" s="23" t="str">
        <f t="shared" si="3"/>
        <v>PerfUser2101</v>
      </c>
      <c r="B231" s="3" t="s">
        <v>1001</v>
      </c>
      <c r="C231" s="3" t="s">
        <v>546</v>
      </c>
      <c r="D231" s="3" t="s">
        <v>1256</v>
      </c>
      <c r="E231" s="4">
        <v>63</v>
      </c>
      <c r="F231" s="4">
        <v>65</v>
      </c>
      <c r="G231" s="26">
        <v>101</v>
      </c>
      <c r="H231" s="3" t="s">
        <v>630</v>
      </c>
      <c r="I231" s="3" t="s">
        <v>726</v>
      </c>
      <c r="J231" s="3" t="s">
        <v>792</v>
      </c>
      <c r="K231" s="27" t="s">
        <v>1184</v>
      </c>
      <c r="L231" s="3" t="s">
        <v>399</v>
      </c>
      <c r="M231" s="3" t="s">
        <v>1005</v>
      </c>
      <c r="N231" s="20" t="str">
        <f>CONCATENATE(LEFT(B231,1),":",,LEFT(C231,1),RIGHT(C231,1),":",TEXT(G231-1,"000"),":",IF(O231="",K231,O231),CHAR(9),Codes!$B$3,"|",TEXT(E231,"00"),"|",TEXT(F231,"00"),"|",TEXT(G231-1,"000"),CHAR(9),Codes!$B$3,CHAR(9),Codes!$B$4)</f>
        <v>P:U2:100:JazzMeistr	Yamaha MO8|63|65|100	Yamaha MO8	F0 43 10 7F 00 0A 00 01 01 F7</v>
      </c>
      <c r="O231" s="20"/>
    </row>
    <row r="232" spans="1:15" x14ac:dyDescent="0.35">
      <c r="A232" s="23" t="str">
        <f t="shared" si="3"/>
        <v>PerfUser2102</v>
      </c>
      <c r="B232" s="3" t="s">
        <v>1001</v>
      </c>
      <c r="C232" s="3" t="s">
        <v>546</v>
      </c>
      <c r="D232" s="3" t="s">
        <v>1256</v>
      </c>
      <c r="E232" s="4">
        <v>63</v>
      </c>
      <c r="F232" s="4">
        <v>65</v>
      </c>
      <c r="G232" s="26">
        <v>102</v>
      </c>
      <c r="H232" s="3" t="s">
        <v>630</v>
      </c>
      <c r="I232" s="3" t="s">
        <v>726</v>
      </c>
      <c r="J232" s="3" t="s">
        <v>793</v>
      </c>
      <c r="K232" s="27" t="s">
        <v>1185</v>
      </c>
      <c r="L232" s="3" t="s">
        <v>319</v>
      </c>
      <c r="M232" s="3" t="s">
        <v>320</v>
      </c>
      <c r="N232" s="20" t="str">
        <f>CONCATENATE(LEFT(B232,1),":",,LEFT(C232,1),RIGHT(C232,1),":",TEXT(G232-1,"000"),":",IF(O232="",K232,O232),CHAR(9),Codes!$B$3,"|",TEXT(E232,"00"),"|",TEXT(F232,"00"),"|",TEXT(G232-1,"000"),CHAR(9),Codes!$B$3,CHAR(9),Codes!$B$4)</f>
        <v>P:U2:101:GoodNight	Yamaha MO8|63|65|101	Yamaha MO8	F0 43 10 7F 00 0A 00 01 01 F7</v>
      </c>
      <c r="O232" s="20"/>
    </row>
    <row r="233" spans="1:15" x14ac:dyDescent="0.35">
      <c r="A233" s="23" t="str">
        <f t="shared" si="3"/>
        <v>PerfUser2103</v>
      </c>
      <c r="B233" s="3" t="s">
        <v>1001</v>
      </c>
      <c r="C233" s="3" t="s">
        <v>546</v>
      </c>
      <c r="D233" s="3" t="s">
        <v>1256</v>
      </c>
      <c r="E233" s="4">
        <v>63</v>
      </c>
      <c r="F233" s="4">
        <v>65</v>
      </c>
      <c r="G233" s="26">
        <v>103</v>
      </c>
      <c r="H233" s="3" t="s">
        <v>630</v>
      </c>
      <c r="I233" s="3" t="s">
        <v>726</v>
      </c>
      <c r="J233" s="3" t="s">
        <v>794</v>
      </c>
      <c r="K233" s="27" t="s">
        <v>1186</v>
      </c>
      <c r="L233" s="3" t="s">
        <v>399</v>
      </c>
      <c r="M233" s="3" t="s">
        <v>1005</v>
      </c>
      <c r="N233" s="20" t="str">
        <f>CONCATENATE(LEFT(B233,1),":",,LEFT(C233,1),RIGHT(C233,1),":",TEXT(G233-1,"000"),":",IF(O233="",K233,O233),CHAR(9),Codes!$B$3,"|",TEXT(E233,"00"),"|",TEXT(F233,"00"),"|",TEXT(G233-1,"000"),CHAR(9),Codes!$B$3,CHAR(9),Codes!$B$4)</f>
        <v>P:U2:102:Organic	Yamaha MO8|63|65|102	Yamaha MO8	F0 43 10 7F 00 0A 00 01 01 F7</v>
      </c>
      <c r="O233" s="20"/>
    </row>
    <row r="234" spans="1:15" x14ac:dyDescent="0.35">
      <c r="A234" s="23" t="str">
        <f t="shared" si="3"/>
        <v>PerfUser2104</v>
      </c>
      <c r="B234" s="3" t="s">
        <v>1001</v>
      </c>
      <c r="C234" s="3" t="s">
        <v>546</v>
      </c>
      <c r="D234" s="3" t="s">
        <v>1256</v>
      </c>
      <c r="E234" s="4">
        <v>63</v>
      </c>
      <c r="F234" s="4">
        <v>65</v>
      </c>
      <c r="G234" s="26">
        <v>104</v>
      </c>
      <c r="H234" s="3" t="s">
        <v>630</v>
      </c>
      <c r="I234" s="3" t="s">
        <v>726</v>
      </c>
      <c r="J234" s="3" t="s">
        <v>795</v>
      </c>
      <c r="K234" s="27" t="s">
        <v>1187</v>
      </c>
      <c r="L234" s="3" t="s">
        <v>399</v>
      </c>
      <c r="M234" s="3" t="s">
        <v>1005</v>
      </c>
      <c r="N234" s="20" t="str">
        <f>CONCATENATE(LEFT(B234,1),":",,LEFT(C234,1),RIGHT(C234,1),":",TEXT(G234-1,"000"),":",IF(O234="",K234,O234),CHAR(9),Codes!$B$3,"|",TEXT(E234,"00"),"|",TEXT(F234,"00"),"|",TEXT(G234-1,"000"),CHAR(9),Codes!$B$3,CHAR(9),Codes!$B$4)</f>
        <v>P:U2:103:SambaMan	Yamaha MO8|63|65|103	Yamaha MO8	F0 43 10 7F 00 0A 00 01 01 F7</v>
      </c>
      <c r="O234" s="20"/>
    </row>
    <row r="235" spans="1:15" x14ac:dyDescent="0.35">
      <c r="A235" s="23" t="str">
        <f t="shared" si="3"/>
        <v>PerfUser2105</v>
      </c>
      <c r="B235" s="3" t="s">
        <v>1001</v>
      </c>
      <c r="C235" s="3" t="s">
        <v>546</v>
      </c>
      <c r="D235" s="3" t="s">
        <v>1256</v>
      </c>
      <c r="E235" s="4">
        <v>63</v>
      </c>
      <c r="F235" s="4">
        <v>65</v>
      </c>
      <c r="G235" s="26">
        <v>105</v>
      </c>
      <c r="H235" s="3" t="s">
        <v>630</v>
      </c>
      <c r="I235" s="3" t="s">
        <v>726</v>
      </c>
      <c r="J235" s="3" t="s">
        <v>796</v>
      </c>
      <c r="K235" s="27" t="s">
        <v>1188</v>
      </c>
      <c r="L235" s="3" t="s">
        <v>258</v>
      </c>
      <c r="M235" s="3" t="s">
        <v>263</v>
      </c>
      <c r="N235" s="20" t="str">
        <f>CONCATENATE(LEFT(B235,1),":",,LEFT(C235,1),RIGHT(C235,1),":",TEXT(G235-1,"000"),":",IF(O235="",K235,O235),CHAR(9),Codes!$B$3,"|",TEXT(E235,"00"),"|",TEXT(F235,"00"),"|",TEXT(G235-1,"000"),CHAR(9),Codes!$B$3,CHAR(9),Codes!$B$4)</f>
        <v>P:U2:104:BrassOff!	Yamaha MO8|63|65|104	Yamaha MO8	F0 43 10 7F 00 0A 00 01 01 F7</v>
      </c>
      <c r="O235" s="20"/>
    </row>
    <row r="236" spans="1:15" x14ac:dyDescent="0.35">
      <c r="A236" s="23" t="str">
        <f t="shared" si="3"/>
        <v>PerfUser2106</v>
      </c>
      <c r="B236" s="3" t="s">
        <v>1001</v>
      </c>
      <c r="C236" s="3" t="s">
        <v>546</v>
      </c>
      <c r="D236" s="3" t="s">
        <v>1256</v>
      </c>
      <c r="E236" s="4">
        <v>63</v>
      </c>
      <c r="F236" s="4">
        <v>65</v>
      </c>
      <c r="G236" s="26">
        <v>106</v>
      </c>
      <c r="H236" s="3" t="s">
        <v>630</v>
      </c>
      <c r="I236" s="3" t="s">
        <v>726</v>
      </c>
      <c r="J236" s="3" t="s">
        <v>797</v>
      </c>
      <c r="K236" s="27" t="s">
        <v>1189</v>
      </c>
      <c r="L236" s="3" t="s">
        <v>309</v>
      </c>
      <c r="M236" s="3" t="s">
        <v>316</v>
      </c>
      <c r="N236" s="20" t="str">
        <f>CONCATENATE(LEFT(B236,1),":",,LEFT(C236,1),RIGHT(C236,1),":",TEXT(G236-1,"000"),":",IF(O236="",K236,O236),CHAR(9),Codes!$B$3,"|",TEXT(E236,"00"),"|",TEXT(F236,"00"),"|",TEXT(G236-1,"000"),CHAR(9),Codes!$B$3,CHAR(9),Codes!$B$4)</f>
        <v>P:U2:105:Crack	Yamaha MO8|63|65|105	Yamaha MO8	F0 43 10 7F 00 0A 00 01 01 F7</v>
      </c>
      <c r="O236" s="20"/>
    </row>
    <row r="237" spans="1:15" x14ac:dyDescent="0.35">
      <c r="A237" s="23" t="str">
        <f t="shared" si="3"/>
        <v>PerfUser2107</v>
      </c>
      <c r="B237" s="3" t="s">
        <v>1001</v>
      </c>
      <c r="C237" s="3" t="s">
        <v>546</v>
      </c>
      <c r="D237" s="3" t="s">
        <v>1256</v>
      </c>
      <c r="E237" s="4">
        <v>63</v>
      </c>
      <c r="F237" s="4">
        <v>65</v>
      </c>
      <c r="G237" s="26">
        <v>107</v>
      </c>
      <c r="H237" s="3" t="s">
        <v>630</v>
      </c>
      <c r="I237" s="3" t="s">
        <v>726</v>
      </c>
      <c r="J237" s="3" t="s">
        <v>798</v>
      </c>
      <c r="K237" s="27" t="s">
        <v>1251</v>
      </c>
      <c r="L237" s="3" t="s">
        <v>399</v>
      </c>
      <c r="M237" s="3" t="s">
        <v>1207</v>
      </c>
      <c r="N237" s="20" t="str">
        <f>CONCATENATE(LEFT(B237,1),":",,LEFT(C237,1),RIGHT(C237,1),":",TEXT(G237-1,"000"),":",IF(O237="",K237,O237),CHAR(9),Codes!$B$3,"|",TEXT(E237,"00"),"|",TEXT(F237,"00"),"|",TEXT(G237-1,"000"),CHAR(9),Codes!$B$3,CHAR(9),Codes!$B$4)</f>
        <v>P:U2:106:New Retro	Yamaha MO8|63|65|106	Yamaha MO8	F0 43 10 7F 00 0A 00 01 01 F7</v>
      </c>
      <c r="O237" s="20"/>
    </row>
    <row r="238" spans="1:15" x14ac:dyDescent="0.35">
      <c r="A238" s="23" t="str">
        <f t="shared" si="3"/>
        <v>PerfUser2108</v>
      </c>
      <c r="B238" s="3" t="s">
        <v>1001</v>
      </c>
      <c r="C238" s="3" t="s">
        <v>546</v>
      </c>
      <c r="D238" s="3" t="s">
        <v>1256</v>
      </c>
      <c r="E238" s="4">
        <v>63</v>
      </c>
      <c r="F238" s="4">
        <v>65</v>
      </c>
      <c r="G238" s="26">
        <v>108</v>
      </c>
      <c r="H238" s="3" t="s">
        <v>630</v>
      </c>
      <c r="I238" s="3" t="s">
        <v>726</v>
      </c>
      <c r="J238" s="3" t="s">
        <v>799</v>
      </c>
      <c r="K238" s="27" t="s">
        <v>1190</v>
      </c>
      <c r="L238" s="3" t="s">
        <v>399</v>
      </c>
      <c r="M238" s="3" t="s">
        <v>1005</v>
      </c>
      <c r="N238" s="20" t="str">
        <f>CONCATENATE(LEFT(B238,1),":",,LEFT(C238,1),RIGHT(C238,1),":",TEXT(G238-1,"000"),":",IF(O238="",K238,O238),CHAR(9),Codes!$B$3,"|",TEXT(E238,"00"),"|",TEXT(F238,"00"),"|",TEXT(G238-1,"000"),CHAR(9),Codes!$B$3,CHAR(9),Codes!$B$4)</f>
        <v>P:U2:107:POSE	Yamaha MO8|63|65|107	Yamaha MO8	F0 43 10 7F 00 0A 00 01 01 F7</v>
      </c>
      <c r="O238" s="20"/>
    </row>
    <row r="239" spans="1:15" x14ac:dyDescent="0.35">
      <c r="A239" s="23" t="str">
        <f t="shared" si="3"/>
        <v>PerfUser2109</v>
      </c>
      <c r="B239" s="3" t="s">
        <v>1001</v>
      </c>
      <c r="C239" s="3" t="s">
        <v>546</v>
      </c>
      <c r="D239" s="3" t="s">
        <v>1256</v>
      </c>
      <c r="E239" s="4">
        <v>63</v>
      </c>
      <c r="F239" s="4">
        <v>65</v>
      </c>
      <c r="G239" s="26">
        <v>109</v>
      </c>
      <c r="H239" s="3" t="s">
        <v>630</v>
      </c>
      <c r="I239" s="3" t="s">
        <v>726</v>
      </c>
      <c r="J239" s="3" t="s">
        <v>800</v>
      </c>
      <c r="K239" s="27" t="s">
        <v>1252</v>
      </c>
      <c r="L239" s="3" t="s">
        <v>399</v>
      </c>
      <c r="M239" s="3" t="s">
        <v>1207</v>
      </c>
      <c r="N239" s="20" t="str">
        <f>CONCATENATE(LEFT(B239,1),":",,LEFT(C239,1),RIGHT(C239,1),":",TEXT(G239-1,"000"),":",IF(O239="",K239,O239),CHAR(9),Codes!$B$3,"|",TEXT(E239,"00"),"|",TEXT(F239,"00"),"|",TEXT(G239-1,"000"),CHAR(9),Codes!$B$3,CHAR(9),Codes!$B$4)</f>
        <v>P:U2:108:Mr.Wah Wah	Yamaha MO8|63|65|108	Yamaha MO8	F0 43 10 7F 00 0A 00 01 01 F7</v>
      </c>
      <c r="O239" s="20"/>
    </row>
    <row r="240" spans="1:15" x14ac:dyDescent="0.35">
      <c r="A240" s="23" t="str">
        <f t="shared" si="3"/>
        <v>PerfUser2110</v>
      </c>
      <c r="B240" s="3" t="s">
        <v>1001</v>
      </c>
      <c r="C240" s="3" t="s">
        <v>546</v>
      </c>
      <c r="D240" s="3" t="s">
        <v>1256</v>
      </c>
      <c r="E240" s="4">
        <v>63</v>
      </c>
      <c r="F240" s="4">
        <v>65</v>
      </c>
      <c r="G240" s="26">
        <v>110</v>
      </c>
      <c r="H240" s="3" t="s">
        <v>630</v>
      </c>
      <c r="I240" s="3" t="s">
        <v>726</v>
      </c>
      <c r="J240" s="3" t="s">
        <v>802</v>
      </c>
      <c r="K240" s="27" t="s">
        <v>1191</v>
      </c>
      <c r="L240" s="3" t="s">
        <v>399</v>
      </c>
      <c r="M240" s="3" t="s">
        <v>1005</v>
      </c>
      <c r="N240" s="20" t="str">
        <f>CONCATENATE(LEFT(B240,1),":",,LEFT(C240,1),RIGHT(C240,1),":",TEXT(G240-1,"000"),":",IF(O240="",K240,O240),CHAR(9),Codes!$B$3,"|",TEXT(E240,"00"),"|",TEXT(F240,"00"),"|",TEXT(G240-1,"000"),CHAR(9),Codes!$B$3,CHAR(9),Codes!$B$4)</f>
        <v>P:U2:109:Smooveout	Yamaha MO8|63|65|109	Yamaha MO8	F0 43 10 7F 00 0A 00 01 01 F7</v>
      </c>
      <c r="O240" s="20"/>
    </row>
    <row r="241" spans="1:15" x14ac:dyDescent="0.35">
      <c r="A241" s="23" t="str">
        <f t="shared" si="3"/>
        <v>PerfUser2111</v>
      </c>
      <c r="B241" s="3" t="s">
        <v>1001</v>
      </c>
      <c r="C241" s="3" t="s">
        <v>546</v>
      </c>
      <c r="D241" s="3" t="s">
        <v>1256</v>
      </c>
      <c r="E241" s="4">
        <v>63</v>
      </c>
      <c r="F241" s="4">
        <v>65</v>
      </c>
      <c r="G241" s="26">
        <v>111</v>
      </c>
      <c r="H241" s="3" t="s">
        <v>630</v>
      </c>
      <c r="I241" s="3" t="s">
        <v>726</v>
      </c>
      <c r="J241" s="3" t="s">
        <v>803</v>
      </c>
      <c r="K241" s="27" t="s">
        <v>1192</v>
      </c>
      <c r="L241" s="3" t="s">
        <v>399</v>
      </c>
      <c r="M241" s="3" t="s">
        <v>400</v>
      </c>
      <c r="N241" s="20" t="str">
        <f>CONCATENATE(LEFT(B241,1),":",,LEFT(C241,1),RIGHT(C241,1),":",TEXT(G241-1,"000"),":",IF(O241="",K241,O241),CHAR(9),Codes!$B$3,"|",TEXT(E241,"00"),"|",TEXT(F241,"00"),"|",TEXT(G241-1,"000"),CHAR(9),Codes!$B$3,CHAR(9),Codes!$B$4)</f>
        <v>P:U2:110:Pulsewings	Yamaha MO8|63|65|110	Yamaha MO8	F0 43 10 7F 00 0A 00 01 01 F7</v>
      </c>
      <c r="O241" s="20"/>
    </row>
    <row r="242" spans="1:15" x14ac:dyDescent="0.35">
      <c r="A242" s="23" t="str">
        <f t="shared" si="3"/>
        <v>PerfUser2112</v>
      </c>
      <c r="B242" s="3" t="s">
        <v>1001</v>
      </c>
      <c r="C242" s="3" t="s">
        <v>546</v>
      </c>
      <c r="D242" s="3" t="s">
        <v>1256</v>
      </c>
      <c r="E242" s="4">
        <v>63</v>
      </c>
      <c r="F242" s="4">
        <v>65</v>
      </c>
      <c r="G242" s="26">
        <v>112</v>
      </c>
      <c r="H242" s="3" t="s">
        <v>630</v>
      </c>
      <c r="I242" s="3" t="s">
        <v>726</v>
      </c>
      <c r="J242" s="3" t="s">
        <v>804</v>
      </c>
      <c r="K242" s="27" t="s">
        <v>1253</v>
      </c>
      <c r="L242" s="3" t="s">
        <v>319</v>
      </c>
      <c r="M242" s="3" t="s">
        <v>791</v>
      </c>
      <c r="N242" s="20" t="str">
        <f>CONCATENATE(LEFT(B242,1),":",,LEFT(C242,1),RIGHT(C242,1),":",TEXT(G242-1,"000"),":",IF(O242="",K242,O242),CHAR(9),Codes!$B$3,"|",TEXT(E242,"00"),"|",TEXT(F242,"00"),"|",TEXT(G242-1,"000"),CHAR(9),Codes!$B$3,CHAR(9),Codes!$B$4)</f>
        <v>P:U2:111:Psycho Vox	Yamaha MO8|63|65|111	Yamaha MO8	F0 43 10 7F 00 0A 00 01 01 F7</v>
      </c>
      <c r="O242" s="20"/>
    </row>
    <row r="243" spans="1:15" x14ac:dyDescent="0.35">
      <c r="A243" s="23" t="str">
        <f t="shared" si="3"/>
        <v>PerfUser2113</v>
      </c>
      <c r="B243" s="3" t="s">
        <v>1001</v>
      </c>
      <c r="C243" s="3" t="s">
        <v>546</v>
      </c>
      <c r="D243" s="3" t="s">
        <v>1256</v>
      </c>
      <c r="E243" s="4">
        <v>63</v>
      </c>
      <c r="F243" s="4">
        <v>65</v>
      </c>
      <c r="G243" s="26">
        <v>113</v>
      </c>
      <c r="H243" s="3" t="s">
        <v>630</v>
      </c>
      <c r="I243" s="3" t="s">
        <v>726</v>
      </c>
      <c r="J243" s="3" t="s">
        <v>805</v>
      </c>
      <c r="K243" s="27" t="s">
        <v>1193</v>
      </c>
      <c r="L243" s="3" t="s">
        <v>82</v>
      </c>
      <c r="M243" s="3" t="s">
        <v>88</v>
      </c>
      <c r="N243" s="20" t="str">
        <f>CONCATENATE(LEFT(B243,1),":",,LEFT(C243,1),RIGHT(C243,1),":",TEXT(G243-1,"000"),":",IF(O243="",K243,O243),CHAR(9),Codes!$B$3,"|",TEXT(E243,"00"),"|",TEXT(F243,"00"),"|",TEXT(G243-1,"000"),CHAR(9),Codes!$B$3,CHAR(9),Codes!$B$4)</f>
        <v>P:U2:112:FullRock	Yamaha MO8|63|65|112	Yamaha MO8	F0 43 10 7F 00 0A 00 01 01 F7</v>
      </c>
      <c r="O243" s="20"/>
    </row>
    <row r="244" spans="1:15" x14ac:dyDescent="0.35">
      <c r="A244" s="23" t="str">
        <f t="shared" si="3"/>
        <v>PerfUser2114</v>
      </c>
      <c r="B244" s="3" t="s">
        <v>1001</v>
      </c>
      <c r="C244" s="3" t="s">
        <v>546</v>
      </c>
      <c r="D244" s="3" t="s">
        <v>1256</v>
      </c>
      <c r="E244" s="4">
        <v>63</v>
      </c>
      <c r="F244" s="4">
        <v>65</v>
      </c>
      <c r="G244" s="26">
        <v>114</v>
      </c>
      <c r="H244" s="3" t="s">
        <v>630</v>
      </c>
      <c r="I244" s="3" t="s">
        <v>726</v>
      </c>
      <c r="J244" s="3" t="s">
        <v>806</v>
      </c>
      <c r="K244" s="27" t="s">
        <v>1194</v>
      </c>
      <c r="L244" s="3" t="s">
        <v>309</v>
      </c>
      <c r="M244" s="3" t="s">
        <v>323</v>
      </c>
      <c r="N244" s="20" t="str">
        <f>CONCATENATE(LEFT(B244,1),":",,LEFT(C244,1),RIGHT(C244,1),":",TEXT(G244-1,"000"),":",IF(O244="",K244,O244),CHAR(9),Codes!$B$3,"|",TEXT(E244,"00"),"|",TEXT(F244,"00"),"|",TEXT(G244-1,"000"),CHAR(9),Codes!$B$3,CHAR(9),Codes!$B$4)</f>
        <v>P:U2:113:AnglBreath	Yamaha MO8|63|65|113	Yamaha MO8	F0 43 10 7F 00 0A 00 01 01 F7</v>
      </c>
      <c r="O244" s="20"/>
    </row>
    <row r="245" spans="1:15" x14ac:dyDescent="0.35">
      <c r="A245" s="23" t="str">
        <f t="shared" si="3"/>
        <v>PerfUser2115</v>
      </c>
      <c r="B245" s="3" t="s">
        <v>1001</v>
      </c>
      <c r="C245" s="3" t="s">
        <v>546</v>
      </c>
      <c r="D245" s="3" t="s">
        <v>1256</v>
      </c>
      <c r="E245" s="4">
        <v>63</v>
      </c>
      <c r="F245" s="4">
        <v>65</v>
      </c>
      <c r="G245" s="26">
        <v>115</v>
      </c>
      <c r="H245" s="3" t="s">
        <v>630</v>
      </c>
      <c r="I245" s="3" t="s">
        <v>726</v>
      </c>
      <c r="J245" s="3" t="s">
        <v>807</v>
      </c>
      <c r="K245" s="27" t="s">
        <v>1195</v>
      </c>
      <c r="L245" s="3" t="s">
        <v>399</v>
      </c>
      <c r="M245" s="3" t="s">
        <v>1005</v>
      </c>
      <c r="N245" s="20" t="str">
        <f>CONCATENATE(LEFT(B245,1),":",,LEFT(C245,1),RIGHT(C245,1),":",TEXT(G245-1,"000"),":",IF(O245="",K245,O245),CHAR(9),Codes!$B$3,"|",TEXT(E245,"00"),"|",TEXT(F245,"00"),"|",TEXT(G245-1,"000"),CHAR(9),Codes!$B$3,CHAR(9),Codes!$B$4)</f>
        <v>P:U2:114:Top40	Yamaha MO8|63|65|114	Yamaha MO8	F0 43 10 7F 00 0A 00 01 01 F7</v>
      </c>
      <c r="O245" s="20"/>
    </row>
    <row r="246" spans="1:15" x14ac:dyDescent="0.35">
      <c r="A246" s="23" t="str">
        <f t="shared" si="3"/>
        <v>PerfUser2116</v>
      </c>
      <c r="B246" s="3" t="s">
        <v>1001</v>
      </c>
      <c r="C246" s="3" t="s">
        <v>546</v>
      </c>
      <c r="D246" s="3" t="s">
        <v>1256</v>
      </c>
      <c r="E246" s="4">
        <v>63</v>
      </c>
      <c r="F246" s="4">
        <v>65</v>
      </c>
      <c r="G246" s="26">
        <v>116</v>
      </c>
      <c r="H246" s="3" t="s">
        <v>630</v>
      </c>
      <c r="I246" s="3" t="s">
        <v>726</v>
      </c>
      <c r="J246" s="3" t="s">
        <v>808</v>
      </c>
      <c r="K246" s="27" t="s">
        <v>1254</v>
      </c>
      <c r="L246" s="3" t="s">
        <v>399</v>
      </c>
      <c r="M246" s="3" t="s">
        <v>1207</v>
      </c>
      <c r="N246" s="20" t="str">
        <f>CONCATENATE(LEFT(B246,1),":",,LEFT(C246,1),RIGHT(C246,1),":",TEXT(G246-1,"000"),":",IF(O246="",K246,O246),CHAR(9),Codes!$B$3,"|",TEXT(E246,"00"),"|",TEXT(F246,"00"),"|",TEXT(G246-1,"000"),CHAR(9),Codes!$B$3,CHAR(9),Codes!$B$4)</f>
        <v>P:U2:115:Tape Ens	Yamaha MO8|63|65|115	Yamaha MO8	F0 43 10 7F 00 0A 00 01 01 F7</v>
      </c>
      <c r="O246" s="20"/>
    </row>
    <row r="247" spans="1:15" x14ac:dyDescent="0.35">
      <c r="A247" s="23" t="str">
        <f t="shared" si="3"/>
        <v>PerfUser2117</v>
      </c>
      <c r="B247" s="3" t="s">
        <v>1001</v>
      </c>
      <c r="C247" s="3" t="s">
        <v>546</v>
      </c>
      <c r="D247" s="3" t="s">
        <v>1256</v>
      </c>
      <c r="E247" s="4">
        <v>63</v>
      </c>
      <c r="F247" s="4">
        <v>65</v>
      </c>
      <c r="G247" s="26">
        <v>117</v>
      </c>
      <c r="H247" s="3" t="s">
        <v>630</v>
      </c>
      <c r="I247" s="3" t="s">
        <v>726</v>
      </c>
      <c r="J247" s="3" t="s">
        <v>809</v>
      </c>
      <c r="K247" s="27" t="s">
        <v>1255</v>
      </c>
      <c r="L247" s="3" t="s">
        <v>399</v>
      </c>
      <c r="M247" s="3" t="s">
        <v>1207</v>
      </c>
      <c r="N247" s="20" t="str">
        <f>CONCATENATE(LEFT(B247,1),":",,LEFT(C247,1),RIGHT(C247,1),":",TEXT(G247-1,"000"),":",IF(O247="",K247,O247),CHAR(9),Codes!$B$3,"|",TEXT(E247,"00"),"|",TEXT(F247,"00"),"|",TEXT(G247-1,"000"),CHAR(9),Codes!$B$3,CHAR(9),Codes!$B$4)</f>
        <v>P:U2:116:Hop It	Yamaha MO8|63|65|116	Yamaha MO8	F0 43 10 7F 00 0A 00 01 01 F7</v>
      </c>
      <c r="O247" s="20"/>
    </row>
    <row r="248" spans="1:15" x14ac:dyDescent="0.35">
      <c r="A248" s="23" t="str">
        <f t="shared" si="3"/>
        <v>PerfUser2118</v>
      </c>
      <c r="B248" s="3" t="s">
        <v>1001</v>
      </c>
      <c r="C248" s="3" t="s">
        <v>546</v>
      </c>
      <c r="D248" s="3" t="s">
        <v>1256</v>
      </c>
      <c r="E248" s="4">
        <v>63</v>
      </c>
      <c r="F248" s="4">
        <v>65</v>
      </c>
      <c r="G248" s="26">
        <v>118</v>
      </c>
      <c r="H248" s="3" t="s">
        <v>630</v>
      </c>
      <c r="I248" s="3" t="s">
        <v>726</v>
      </c>
      <c r="J248" s="3" t="s">
        <v>810</v>
      </c>
      <c r="K248" s="27" t="s">
        <v>1196</v>
      </c>
      <c r="L248" s="3" t="s">
        <v>319</v>
      </c>
      <c r="M248" s="3" t="s">
        <v>320</v>
      </c>
      <c r="N248" s="20" t="str">
        <f>CONCATENATE(LEFT(B248,1),":",,LEFT(C248,1),RIGHT(C248,1),":",TEXT(G248-1,"000"),":",IF(O248="",K248,O248),CHAR(9),Codes!$B$3,"|",TEXT(E248,"00"),"|",TEXT(F248,"00"),"|",TEXT(G248-1,"000"),CHAR(9),Codes!$B$3,CHAR(9),Codes!$B$4)</f>
        <v>P:U2:117:X-Flange	Yamaha MO8|63|65|117	Yamaha MO8	F0 43 10 7F 00 0A 00 01 01 F7</v>
      </c>
      <c r="O248" s="20"/>
    </row>
    <row r="249" spans="1:15" x14ac:dyDescent="0.35">
      <c r="A249" s="23" t="str">
        <f t="shared" si="3"/>
        <v>PerfUser2119</v>
      </c>
      <c r="B249" s="3" t="s">
        <v>1001</v>
      </c>
      <c r="C249" s="3" t="s">
        <v>546</v>
      </c>
      <c r="D249" s="3" t="s">
        <v>1256</v>
      </c>
      <c r="E249" s="4">
        <v>63</v>
      </c>
      <c r="F249" s="4">
        <v>65</v>
      </c>
      <c r="G249" s="26">
        <v>119</v>
      </c>
      <c r="H249" s="3" t="s">
        <v>630</v>
      </c>
      <c r="I249" s="3" t="s">
        <v>726</v>
      </c>
      <c r="J249" s="3" t="s">
        <v>812</v>
      </c>
      <c r="K249" s="27" t="s">
        <v>1197</v>
      </c>
      <c r="L249" s="3" t="s">
        <v>399</v>
      </c>
      <c r="M249" s="3" t="s">
        <v>1005</v>
      </c>
      <c r="N249" s="20" t="str">
        <f>CONCATENATE(LEFT(B249,1),":",,LEFT(C249,1),RIGHT(C249,1),":",TEXT(G249-1,"000"),":",IF(O249="",K249,O249),CHAR(9),Codes!$B$3,"|",TEXT(E249,"00"),"|",TEXT(F249,"00"),"|",TEXT(G249-1,"000"),CHAR(9),Codes!$B$3,CHAR(9),Codes!$B$4)</f>
        <v>P:U2:118:Detroit	Yamaha MO8|63|65|118	Yamaha MO8	F0 43 10 7F 00 0A 00 01 01 F7</v>
      </c>
      <c r="O249" s="20"/>
    </row>
    <row r="250" spans="1:15" x14ac:dyDescent="0.35">
      <c r="A250" s="23" t="str">
        <f t="shared" si="3"/>
        <v>PerfUser2120</v>
      </c>
      <c r="B250" s="3" t="s">
        <v>1001</v>
      </c>
      <c r="C250" s="3" t="s">
        <v>546</v>
      </c>
      <c r="D250" s="3" t="s">
        <v>1256</v>
      </c>
      <c r="E250" s="4">
        <v>63</v>
      </c>
      <c r="F250" s="4">
        <v>65</v>
      </c>
      <c r="G250" s="26">
        <v>120</v>
      </c>
      <c r="H250" s="3" t="s">
        <v>630</v>
      </c>
      <c r="I250" s="3" t="s">
        <v>726</v>
      </c>
      <c r="J250" s="3" t="s">
        <v>813</v>
      </c>
      <c r="K250" s="27" t="s">
        <v>1198</v>
      </c>
      <c r="L250" s="3" t="s">
        <v>399</v>
      </c>
      <c r="M250" s="3" t="s">
        <v>1005</v>
      </c>
      <c r="N250" s="20" t="str">
        <f>CONCATENATE(LEFT(B250,1),":",,LEFT(C250,1),RIGHT(C250,1),":",TEXT(G250-1,"000"),":",IF(O250="",K250,O250),CHAR(9),Codes!$B$3,"|",TEXT(E250,"00"),"|",TEXT(F250,"00"),"|",TEXT(G250-1,"000"),CHAR(9),Codes!$B$3,CHAR(9),Codes!$B$4)</f>
        <v>P:U2:119:CoolLounge	Yamaha MO8|63|65|119	Yamaha MO8	F0 43 10 7F 00 0A 00 01 01 F7</v>
      </c>
      <c r="O250" s="20"/>
    </row>
    <row r="251" spans="1:15" x14ac:dyDescent="0.35">
      <c r="A251" s="23" t="str">
        <f t="shared" si="3"/>
        <v>PerfUser2121</v>
      </c>
      <c r="B251" s="3" t="s">
        <v>1001</v>
      </c>
      <c r="C251" s="3" t="s">
        <v>546</v>
      </c>
      <c r="D251" s="3" t="s">
        <v>1256</v>
      </c>
      <c r="E251" s="4">
        <v>63</v>
      </c>
      <c r="F251" s="4">
        <v>65</v>
      </c>
      <c r="G251" s="26">
        <v>121</v>
      </c>
      <c r="H251" s="3" t="s">
        <v>630</v>
      </c>
      <c r="I251" s="3" t="s">
        <v>726</v>
      </c>
      <c r="J251" s="3" t="s">
        <v>814</v>
      </c>
      <c r="K251" s="27" t="s">
        <v>1199</v>
      </c>
      <c r="L251" s="3" t="s">
        <v>399</v>
      </c>
      <c r="M251" s="3" t="s">
        <v>1005</v>
      </c>
      <c r="N251" s="20" t="str">
        <f>CONCATENATE(LEFT(B251,1),":",,LEFT(C251,1),RIGHT(C251,1),":",TEXT(G251-1,"000"),":",IF(O251="",K251,O251),CHAR(9),Codes!$B$3,"|",TEXT(E251,"00"),"|",TEXT(F251,"00"),"|",TEXT(G251-1,"000"),CHAR(9),Codes!$B$3,CHAR(9),Codes!$B$4)</f>
        <v>P:U2:120:Dynasty	Yamaha MO8|63|65|120	Yamaha MO8	F0 43 10 7F 00 0A 00 01 01 F7</v>
      </c>
      <c r="O251" s="20"/>
    </row>
    <row r="252" spans="1:15" x14ac:dyDescent="0.35">
      <c r="A252" s="23" t="str">
        <f t="shared" si="3"/>
        <v>PerfUser2122</v>
      </c>
      <c r="B252" s="3" t="s">
        <v>1001</v>
      </c>
      <c r="C252" s="3" t="s">
        <v>546</v>
      </c>
      <c r="D252" s="3" t="s">
        <v>1256</v>
      </c>
      <c r="E252" s="4">
        <v>63</v>
      </c>
      <c r="F252" s="4">
        <v>65</v>
      </c>
      <c r="G252" s="26">
        <v>122</v>
      </c>
      <c r="H252" s="3" t="s">
        <v>630</v>
      </c>
      <c r="I252" s="3" t="s">
        <v>726</v>
      </c>
      <c r="J252" s="3" t="s">
        <v>815</v>
      </c>
      <c r="K252" s="27" t="s">
        <v>1200</v>
      </c>
      <c r="L252" s="3" t="s">
        <v>309</v>
      </c>
      <c r="M252" s="3" t="s">
        <v>310</v>
      </c>
      <c r="N252" s="20" t="str">
        <f>CONCATENATE(LEFT(B252,1),":",,LEFT(C252,1),RIGHT(C252,1),":",TEXT(G252-1,"000"),":",IF(O252="",K252,O252),CHAR(9),Codes!$B$3,"|",TEXT(E252,"00"),"|",TEXT(F252,"00"),"|",TEXT(G252-1,"000"),CHAR(9),Codes!$B$3,CHAR(9),Codes!$B$4)</f>
        <v>P:U2:121:Voltage	Yamaha MO8|63|65|121	Yamaha MO8	F0 43 10 7F 00 0A 00 01 01 F7</v>
      </c>
      <c r="O252" s="20"/>
    </row>
    <row r="253" spans="1:15" x14ac:dyDescent="0.35">
      <c r="A253" s="23" t="str">
        <f t="shared" si="3"/>
        <v>PerfUser2123</v>
      </c>
      <c r="B253" s="3" t="s">
        <v>1001</v>
      </c>
      <c r="C253" s="3" t="s">
        <v>546</v>
      </c>
      <c r="D253" s="3" t="s">
        <v>1256</v>
      </c>
      <c r="E253" s="4">
        <v>63</v>
      </c>
      <c r="F253" s="4">
        <v>65</v>
      </c>
      <c r="G253" s="26">
        <v>123</v>
      </c>
      <c r="H253" s="3" t="s">
        <v>630</v>
      </c>
      <c r="I253" s="3" t="s">
        <v>726</v>
      </c>
      <c r="J253" s="3" t="s">
        <v>817</v>
      </c>
      <c r="K253" s="27" t="s">
        <v>1201</v>
      </c>
      <c r="L253" s="3" t="s">
        <v>399</v>
      </c>
      <c r="M253" s="3" t="s">
        <v>1005</v>
      </c>
      <c r="N253" s="20" t="str">
        <f>CONCATENATE(LEFT(B253,1),":",,LEFT(C253,1),RIGHT(C253,1),":",TEXT(G253-1,"000"),":",IF(O253="",K253,O253),CHAR(9),Codes!$B$3,"|",TEXT(E253,"00"),"|",TEXT(F253,"00"),"|",TEXT(G253-1,"000"),CHAR(9),Codes!$B$3,CHAR(9),Codes!$B$4)</f>
        <v>P:U2:122:Ethnotic	Yamaha MO8|63|65|122	Yamaha MO8	F0 43 10 7F 00 0A 00 01 01 F7</v>
      </c>
      <c r="O253" s="20"/>
    </row>
    <row r="254" spans="1:15" x14ac:dyDescent="0.35">
      <c r="A254" s="23" t="str">
        <f t="shared" si="3"/>
        <v>PerfUser2124</v>
      </c>
      <c r="B254" s="3" t="s">
        <v>1001</v>
      </c>
      <c r="C254" s="3" t="s">
        <v>546</v>
      </c>
      <c r="D254" s="3" t="s">
        <v>1256</v>
      </c>
      <c r="E254" s="4">
        <v>63</v>
      </c>
      <c r="F254" s="4">
        <v>65</v>
      </c>
      <c r="G254" s="26">
        <v>124</v>
      </c>
      <c r="H254" s="3" t="s">
        <v>630</v>
      </c>
      <c r="I254" s="3" t="s">
        <v>726</v>
      </c>
      <c r="J254" s="3" t="s">
        <v>818</v>
      </c>
      <c r="K254" s="27" t="s">
        <v>1202</v>
      </c>
      <c r="L254" s="3" t="s">
        <v>399</v>
      </c>
      <c r="M254" s="3" t="s">
        <v>1005</v>
      </c>
      <c r="N254" s="20" t="str">
        <f>CONCATENATE(LEFT(B254,1),":",,LEFT(C254,1),RIGHT(C254,1),":",TEXT(G254-1,"000"),":",IF(O254="",K254,O254),CHAR(9),Codes!$B$3,"|",TEXT(E254,"00"),"|",TEXT(F254,"00"),"|",TEXT(G254-1,"000"),CHAR(9),Codes!$B$3,CHAR(9),Codes!$B$4)</f>
        <v>P:U2:123:LadeezNite	Yamaha MO8|63|65|123	Yamaha MO8	F0 43 10 7F 00 0A 00 01 01 F7</v>
      </c>
      <c r="O254" s="20"/>
    </row>
    <row r="255" spans="1:15" x14ac:dyDescent="0.35">
      <c r="A255" s="23" t="str">
        <f t="shared" si="3"/>
        <v>PerfUser2125</v>
      </c>
      <c r="B255" s="3" t="s">
        <v>1001</v>
      </c>
      <c r="C255" s="3" t="s">
        <v>546</v>
      </c>
      <c r="D255" s="3" t="s">
        <v>1256</v>
      </c>
      <c r="E255" s="4">
        <v>63</v>
      </c>
      <c r="F255" s="4">
        <v>65</v>
      </c>
      <c r="G255" s="26">
        <v>125</v>
      </c>
      <c r="H255" s="3" t="s">
        <v>630</v>
      </c>
      <c r="I255" s="3" t="s">
        <v>726</v>
      </c>
      <c r="J255" s="3" t="s">
        <v>819</v>
      </c>
      <c r="K255" s="27" t="s">
        <v>1203</v>
      </c>
      <c r="L255" s="3" t="s">
        <v>26</v>
      </c>
      <c r="M255" s="3" t="s">
        <v>27</v>
      </c>
      <c r="N255" s="20" t="str">
        <f>CONCATENATE(LEFT(B255,1),":",,LEFT(C255,1),RIGHT(C255,1),":",TEXT(G255-1,"000"),":",IF(O255="",K255,O255),CHAR(9),Codes!$B$3,"|",TEXT(E255,"00"),"|",TEXT(F255,"00"),"|",TEXT(G255-1,"000"),CHAR(9),Codes!$B$3,CHAR(9),Codes!$B$4)</f>
        <v>P:U2:124:Chill-Rds	Yamaha MO8|63|65|124	Yamaha MO8	F0 43 10 7F 00 0A 00 01 01 F7</v>
      </c>
      <c r="O255" s="20"/>
    </row>
    <row r="256" spans="1:15" x14ac:dyDescent="0.35">
      <c r="A256" s="23" t="str">
        <f t="shared" si="3"/>
        <v>PerfUser2126</v>
      </c>
      <c r="B256" s="3" t="s">
        <v>1001</v>
      </c>
      <c r="C256" s="3" t="s">
        <v>546</v>
      </c>
      <c r="D256" s="3" t="s">
        <v>1256</v>
      </c>
      <c r="E256" s="4">
        <v>63</v>
      </c>
      <c r="F256" s="4">
        <v>65</v>
      </c>
      <c r="G256" s="26">
        <v>126</v>
      </c>
      <c r="H256" s="3" t="s">
        <v>630</v>
      </c>
      <c r="I256" s="3" t="s">
        <v>726</v>
      </c>
      <c r="J256" s="3" t="s">
        <v>820</v>
      </c>
      <c r="K256" s="27" t="s">
        <v>1206</v>
      </c>
      <c r="L256" s="3" t="s">
        <v>399</v>
      </c>
      <c r="M256" s="3" t="s">
        <v>1005</v>
      </c>
      <c r="N256" s="20" t="str">
        <f>CONCATENATE(LEFT(B256,1),":",,LEFT(C256,1),RIGHT(C256,1),":",TEXT(G256-1,"000"),":",IF(O256="",K256,O256),CHAR(9),Codes!$B$3,"|",TEXT(E256,"00"),"|",TEXT(F256,"00"),"|",TEXT(G256-1,"000"),CHAR(9),Codes!$B$3,CHAR(9),Codes!$B$4)</f>
        <v>P:U2:125:Play Boy !	Yamaha MO8|63|65|125	Yamaha MO8	F0 43 10 7F 00 0A 00 01 01 F7</v>
      </c>
      <c r="O256" s="20"/>
    </row>
    <row r="257" spans="1:15" x14ac:dyDescent="0.35">
      <c r="A257" s="23" t="str">
        <f t="shared" si="3"/>
        <v>PerfUser2127</v>
      </c>
      <c r="B257" s="3" t="s">
        <v>1001</v>
      </c>
      <c r="C257" s="3" t="s">
        <v>546</v>
      </c>
      <c r="D257" s="3" t="s">
        <v>1256</v>
      </c>
      <c r="E257" s="4">
        <v>63</v>
      </c>
      <c r="F257" s="4">
        <v>65</v>
      </c>
      <c r="G257" s="26">
        <v>127</v>
      </c>
      <c r="H257" s="3" t="s">
        <v>630</v>
      </c>
      <c r="I257" s="3" t="s">
        <v>726</v>
      </c>
      <c r="J257" s="3" t="s">
        <v>821</v>
      </c>
      <c r="K257" s="27" t="s">
        <v>1204</v>
      </c>
      <c r="L257" s="3" t="s">
        <v>399</v>
      </c>
      <c r="M257" s="3" t="s">
        <v>400</v>
      </c>
      <c r="N257" s="20" t="str">
        <f>CONCATENATE(LEFT(B257,1),":",,LEFT(C257,1),RIGHT(C257,1),":",TEXT(G257-1,"000"),":",IF(O257="",K257,O257),CHAR(9),Codes!$B$3,"|",TEXT(E257,"00"),"|",TEXT(F257,"00"),"|",TEXT(G257-1,"000"),CHAR(9),Codes!$B$3,CHAR(9),Codes!$B$4)</f>
        <v>P:U2:126:tranceroot	Yamaha MO8|63|65|126	Yamaha MO8	F0 43 10 7F 00 0A 00 01 01 F7</v>
      </c>
      <c r="O257" s="20"/>
    </row>
    <row r="258" spans="1:15" x14ac:dyDescent="0.35">
      <c r="A258" s="23" t="str">
        <f t="shared" si="3"/>
        <v>PerfUser2128</v>
      </c>
      <c r="B258" s="3" t="s">
        <v>1001</v>
      </c>
      <c r="C258" s="3" t="s">
        <v>546</v>
      </c>
      <c r="D258" s="3" t="s">
        <v>1256</v>
      </c>
      <c r="E258" s="4">
        <v>63</v>
      </c>
      <c r="F258" s="4">
        <v>65</v>
      </c>
      <c r="G258" s="26">
        <v>128</v>
      </c>
      <c r="H258" s="3" t="s">
        <v>630</v>
      </c>
      <c r="I258" s="3" t="s">
        <v>726</v>
      </c>
      <c r="J258" s="3" t="s">
        <v>823</v>
      </c>
      <c r="K258" s="27" t="s">
        <v>1205</v>
      </c>
      <c r="L258" s="3" t="s">
        <v>371</v>
      </c>
      <c r="M258" s="3" t="s">
        <v>251</v>
      </c>
      <c r="N258" s="20" t="str">
        <f>CONCATENATE(LEFT(B258,1),":",,LEFT(C258,1),RIGHT(C258,1),":",TEXT(G258-1,"000"),":",IF(O258="",K258,O258),CHAR(9),Codes!$B$3,"|",TEXT(E258,"00"),"|",TEXT(F258,"00"),"|",TEXT(G258-1,"000"),CHAR(9),Codes!$B$3,CHAR(9),Codes!$B$4)</f>
        <v>P:U2:127:Provinces	Yamaha MO8|63|65|127	Yamaha MO8	F0 43 10 7F 00 0A 00 01 01 F7</v>
      </c>
      <c r="O258" s="20"/>
    </row>
    <row r="259" spans="1:15" x14ac:dyDescent="0.35">
      <c r="A259" s="23" t="str">
        <f t="shared" ref="A259:A322" si="4">CONCATENATE(B259,C259,D259)</f>
        <v>VoiceGMA01</v>
      </c>
      <c r="B259" s="3" t="s">
        <v>241</v>
      </c>
      <c r="C259" s="3" t="s">
        <v>872</v>
      </c>
      <c r="D259" s="3" t="s">
        <v>0</v>
      </c>
      <c r="E259" s="4">
        <v>0</v>
      </c>
      <c r="F259" s="4">
        <v>0</v>
      </c>
      <c r="G259" s="26">
        <v>1</v>
      </c>
      <c r="H259" s="3" t="s">
        <v>952</v>
      </c>
      <c r="I259" s="3" t="s">
        <v>952</v>
      </c>
      <c r="J259" s="3" t="s">
        <v>632</v>
      </c>
      <c r="K259" s="27" t="s">
        <v>873</v>
      </c>
      <c r="L259" s="3" t="s">
        <v>1</v>
      </c>
      <c r="M259" s="3" t="s">
        <v>723</v>
      </c>
      <c r="N259" s="20" t="str">
        <f>CONCATENATE(LEFT(B259,1),":",,LEFT(C259,1),RIGHT(C259,1),":",TEXT(G259-1,"000"),":",IF(O259="",K259,O259),CHAR(9),Codes!$B$3,"|",TEXT(E259,"00"),"|",TEXT(F259,"00"),"|",TEXT(G259-1,"000"),CHAR(9),Codes!$B$3,CHAR(9),Codes!$B$4)</f>
        <v>V:GM:000:ConcertGnd	Yamaha MO8|00|00|000	Yamaha MO8	F0 43 10 7F 00 0A 00 01 01 F7</v>
      </c>
      <c r="O259" s="20"/>
    </row>
    <row r="260" spans="1:15" x14ac:dyDescent="0.35">
      <c r="A260" s="23" t="str">
        <f t="shared" si="4"/>
        <v>VoiceGMA02</v>
      </c>
      <c r="B260" s="3" t="s">
        <v>241</v>
      </c>
      <c r="C260" s="3" t="s">
        <v>872</v>
      </c>
      <c r="D260" s="3" t="s">
        <v>3</v>
      </c>
      <c r="E260" s="4">
        <v>0</v>
      </c>
      <c r="F260" s="4">
        <v>0</v>
      </c>
      <c r="G260" s="26">
        <v>2</v>
      </c>
      <c r="H260" s="3" t="s">
        <v>952</v>
      </c>
      <c r="I260" s="3" t="s">
        <v>952</v>
      </c>
      <c r="J260" s="3" t="s">
        <v>634</v>
      </c>
      <c r="K260" s="27" t="s">
        <v>953</v>
      </c>
      <c r="L260" s="3" t="s">
        <v>1</v>
      </c>
      <c r="M260" s="3" t="s">
        <v>723</v>
      </c>
      <c r="N260" s="20" t="str">
        <f>CONCATENATE(LEFT(B260,1),":",,LEFT(C260,1),RIGHT(C260,1),":",TEXT(G260-1,"000"),":",IF(O260="",K260,O260),CHAR(9),Codes!$B$3,"|",TEXT(E260,"00"),"|",TEXT(F260,"00"),"|",TEXT(G260-1,"000"),CHAR(9),Codes!$B$3,CHAR(9),Codes!$B$4)</f>
        <v>V:GM:001:Rock Brite	Yamaha MO8|00|00|001	Yamaha MO8	F0 43 10 7F 00 0A 00 01 01 F7</v>
      </c>
      <c r="O260" s="20"/>
    </row>
    <row r="261" spans="1:15" x14ac:dyDescent="0.35">
      <c r="A261" s="23" t="str">
        <f t="shared" si="4"/>
        <v>VoiceGMA03</v>
      </c>
      <c r="B261" s="3" t="s">
        <v>241</v>
      </c>
      <c r="C261" s="3" t="s">
        <v>872</v>
      </c>
      <c r="D261" s="3" t="s">
        <v>5</v>
      </c>
      <c r="E261" s="4">
        <v>0</v>
      </c>
      <c r="F261" s="4">
        <v>0</v>
      </c>
      <c r="G261" s="26">
        <v>3</v>
      </c>
      <c r="H261" s="3" t="s">
        <v>952</v>
      </c>
      <c r="I261" s="3" t="s">
        <v>952</v>
      </c>
      <c r="J261" s="3" t="s">
        <v>636</v>
      </c>
      <c r="K261" s="27" t="s">
        <v>954</v>
      </c>
      <c r="L261" s="3" t="s">
        <v>1</v>
      </c>
      <c r="M261" s="3" t="s">
        <v>861</v>
      </c>
      <c r="N261" s="20" t="str">
        <f>CONCATENATE(LEFT(B261,1),":",,LEFT(C261,1),RIGHT(C261,1),":",TEXT(G261-1,"000"),":",IF(O261="",K261,O261),CHAR(9),Codes!$B$3,"|",TEXT(E261,"00"),"|",TEXT(F261,"00"),"|",TEXT(G261-1,"000"),CHAR(9),Codes!$B$3,CHAR(9),Codes!$B$4)</f>
        <v>V:GM:002:CP 2001	Yamaha MO8|00|00|002	Yamaha MO8	F0 43 10 7F 00 0A 00 01 01 F7</v>
      </c>
      <c r="O261" s="20"/>
    </row>
    <row r="262" spans="1:15" x14ac:dyDescent="0.35">
      <c r="A262" s="23" t="str">
        <f t="shared" si="4"/>
        <v>VoiceGMA04</v>
      </c>
      <c r="B262" s="3" t="s">
        <v>241</v>
      </c>
      <c r="C262" s="3" t="s">
        <v>872</v>
      </c>
      <c r="D262" s="3" t="s">
        <v>6</v>
      </c>
      <c r="E262" s="4">
        <v>0</v>
      </c>
      <c r="F262" s="4">
        <v>0</v>
      </c>
      <c r="G262" s="26">
        <v>4</v>
      </c>
      <c r="H262" s="3" t="s">
        <v>952</v>
      </c>
      <c r="I262" s="3" t="s">
        <v>952</v>
      </c>
      <c r="J262" s="3" t="s">
        <v>637</v>
      </c>
      <c r="K262" s="27" t="s">
        <v>955</v>
      </c>
      <c r="L262" s="3" t="s">
        <v>1</v>
      </c>
      <c r="M262" s="3" t="s">
        <v>723</v>
      </c>
      <c r="N262" s="20" t="str">
        <f>CONCATENATE(LEFT(B262,1),":",,LEFT(C262,1),RIGHT(C262,1),":",TEXT(G262-1,"000"),":",IF(O262="",K262,O262),CHAR(9),Codes!$B$3,"|",TEXT(E262,"00"),"|",TEXT(F262,"00"),"|",TEXT(G262-1,"000"),CHAR(9),Codes!$B$3,CHAR(9),Codes!$B$4)</f>
        <v>V:GM:003:Honkytonk Ap	Yamaha MO8|00|00|003	Yamaha MO8	F0 43 10 7F 00 0A 00 01 01 F7</v>
      </c>
      <c r="O262" s="20"/>
    </row>
    <row r="263" spans="1:15" x14ac:dyDescent="0.35">
      <c r="A263" s="23" t="str">
        <f t="shared" si="4"/>
        <v>VoiceGMA05</v>
      </c>
      <c r="B263" s="3" t="s">
        <v>241</v>
      </c>
      <c r="C263" s="3" t="s">
        <v>872</v>
      </c>
      <c r="D263" s="3" t="s">
        <v>8</v>
      </c>
      <c r="E263" s="4">
        <v>0</v>
      </c>
      <c r="F263" s="4">
        <v>0</v>
      </c>
      <c r="G263" s="26">
        <v>5</v>
      </c>
      <c r="H263" s="3" t="s">
        <v>952</v>
      </c>
      <c r="I263" s="3" t="s">
        <v>952</v>
      </c>
      <c r="J263" s="3" t="s">
        <v>639</v>
      </c>
      <c r="K263" s="27" t="s">
        <v>956</v>
      </c>
      <c r="L263" s="3" t="s">
        <v>26</v>
      </c>
      <c r="M263" s="3" t="s">
        <v>729</v>
      </c>
      <c r="N263" s="20" t="str">
        <f>CONCATENATE(LEFT(B263,1),":",,LEFT(C263,1),RIGHT(C263,1),":",TEXT(G263-1,"000"),":",IF(O263="",K263,O263),CHAR(9),Codes!$B$3,"|",TEXT(E263,"00"),"|",TEXT(F263,"00"),"|",TEXT(G263-1,"000"),CHAR(9),Codes!$B$3,CHAR(9),Codes!$B$4)</f>
        <v>V:GM:004:E.Piano 1	Yamaha MO8|00|00|004	Yamaha MO8	F0 43 10 7F 00 0A 00 01 01 F7</v>
      </c>
      <c r="O263" s="20"/>
    </row>
    <row r="264" spans="1:15" x14ac:dyDescent="0.35">
      <c r="A264" s="23" t="str">
        <f t="shared" si="4"/>
        <v>VoiceGMA06</v>
      </c>
      <c r="B264" s="3" t="s">
        <v>241</v>
      </c>
      <c r="C264" s="3" t="s">
        <v>872</v>
      </c>
      <c r="D264" s="3" t="s">
        <v>10</v>
      </c>
      <c r="E264" s="4">
        <v>0</v>
      </c>
      <c r="F264" s="4">
        <v>0</v>
      </c>
      <c r="G264" s="26">
        <v>6</v>
      </c>
      <c r="H264" s="3" t="s">
        <v>952</v>
      </c>
      <c r="I264" s="3" t="s">
        <v>952</v>
      </c>
      <c r="J264" s="3" t="s">
        <v>641</v>
      </c>
      <c r="K264" s="27" t="s">
        <v>957</v>
      </c>
      <c r="L264" s="3" t="s">
        <v>26</v>
      </c>
      <c r="M264" s="3" t="s">
        <v>729</v>
      </c>
      <c r="N264" s="20" t="str">
        <f>CONCATENATE(LEFT(B264,1),":",,LEFT(C264,1),RIGHT(C264,1),":",TEXT(G264-1,"000"),":",IF(O264="",K264,O264),CHAR(9),Codes!$B$3,"|",TEXT(E264,"00"),"|",TEXT(F264,"00"),"|",TEXT(G264-1,"000"),CHAR(9),Codes!$B$3,CHAR(9),Codes!$B$4)</f>
        <v>V:GM:005:E.Piano 2	Yamaha MO8|00|00|005	Yamaha MO8	F0 43 10 7F 00 0A 00 01 01 F7</v>
      </c>
      <c r="O264" s="20"/>
    </row>
    <row r="265" spans="1:15" x14ac:dyDescent="0.35">
      <c r="A265" s="23" t="str">
        <f t="shared" si="4"/>
        <v>VoiceGMA07</v>
      </c>
      <c r="B265" s="3" t="s">
        <v>241</v>
      </c>
      <c r="C265" s="3" t="s">
        <v>872</v>
      </c>
      <c r="D265" s="3" t="s">
        <v>11</v>
      </c>
      <c r="E265" s="4">
        <v>0</v>
      </c>
      <c r="F265" s="4">
        <v>0</v>
      </c>
      <c r="G265" s="26">
        <v>7</v>
      </c>
      <c r="H265" s="3" t="s">
        <v>952</v>
      </c>
      <c r="I265" s="3" t="s">
        <v>952</v>
      </c>
      <c r="J265" s="3" t="s">
        <v>642</v>
      </c>
      <c r="K265" s="27" t="s">
        <v>874</v>
      </c>
      <c r="L265" s="3" t="s">
        <v>26</v>
      </c>
      <c r="M265" s="3" t="s">
        <v>860</v>
      </c>
      <c r="N265" s="20" t="str">
        <f>CONCATENATE(LEFT(B265,1),":",,LEFT(C265,1),RIGHT(C265,1),":",TEXT(G265-1,"000"),":",IF(O265="",K265,O265),CHAR(9),Codes!$B$3,"|",TEXT(E265,"00"),"|",TEXT(F265,"00"),"|",TEXT(G265-1,"000"),CHAR(9),Codes!$B$3,CHAR(9),Codes!$B$4)</f>
        <v>V:GM:006:Harpsicord	Yamaha MO8|00|00|006	Yamaha MO8	F0 43 10 7F 00 0A 00 01 01 F7</v>
      </c>
      <c r="O265" s="20"/>
    </row>
    <row r="266" spans="1:15" x14ac:dyDescent="0.35">
      <c r="A266" s="23" t="str">
        <f t="shared" si="4"/>
        <v>VoiceGMA08</v>
      </c>
      <c r="B266" s="3" t="s">
        <v>241</v>
      </c>
      <c r="C266" s="3" t="s">
        <v>872</v>
      </c>
      <c r="D266" s="3" t="s">
        <v>12</v>
      </c>
      <c r="E266" s="4">
        <v>0</v>
      </c>
      <c r="F266" s="4">
        <v>0</v>
      </c>
      <c r="G266" s="26">
        <v>8</v>
      </c>
      <c r="H266" s="3" t="s">
        <v>952</v>
      </c>
      <c r="I266" s="3" t="s">
        <v>952</v>
      </c>
      <c r="J266" s="3" t="s">
        <v>631</v>
      </c>
      <c r="K266" s="27" t="s">
        <v>958</v>
      </c>
      <c r="L266" s="3" t="s">
        <v>26</v>
      </c>
      <c r="M266" s="3" t="s">
        <v>732</v>
      </c>
      <c r="N266" s="20" t="str">
        <f>CONCATENATE(LEFT(B266,1),":",,LEFT(C266,1),RIGHT(C266,1),":",TEXT(G266-1,"000"),":",IF(O266="",K266,O266),CHAR(9),Codes!$B$3,"|",TEXT(E266,"00"),"|",TEXT(F266,"00"),"|",TEXT(G266-1,"000"),CHAR(9),Codes!$B$3,CHAR(9),Codes!$B$4)</f>
        <v>V:GM:007:Brite Clav	Yamaha MO8|00|00|007	Yamaha MO8	F0 43 10 7F 00 0A 00 01 01 F7</v>
      </c>
      <c r="O266" s="20"/>
    </row>
    <row r="267" spans="1:15" x14ac:dyDescent="0.35">
      <c r="A267" s="23" t="str">
        <f t="shared" si="4"/>
        <v>VoiceGMA09</v>
      </c>
      <c r="B267" s="3" t="s">
        <v>241</v>
      </c>
      <c r="C267" s="3" t="s">
        <v>872</v>
      </c>
      <c r="D267" s="3" t="s">
        <v>14</v>
      </c>
      <c r="E267" s="4">
        <v>0</v>
      </c>
      <c r="F267" s="4">
        <v>0</v>
      </c>
      <c r="G267" s="26">
        <v>9</v>
      </c>
      <c r="H267" s="3" t="s">
        <v>952</v>
      </c>
      <c r="I267" s="3" t="s">
        <v>952</v>
      </c>
      <c r="J267" s="3" t="s">
        <v>643</v>
      </c>
      <c r="K267" s="27" t="s">
        <v>875</v>
      </c>
      <c r="L267" s="3" t="s">
        <v>68</v>
      </c>
      <c r="M267" s="3" t="s">
        <v>959</v>
      </c>
      <c r="N267" s="20" t="str">
        <f>CONCATENATE(LEFT(B267,1),":",,LEFT(C267,1),RIGHT(C267,1),":",TEXT(G267-1,"000"),":",IF(O267="",K267,O267),CHAR(9),Codes!$B$3,"|",TEXT(E267,"00"),"|",TEXT(F267,"00"),"|",TEXT(G267-1,"000"),CHAR(9),Codes!$B$3,CHAR(9),Codes!$B$4)</f>
        <v>V:GM:008:Celeste	Yamaha MO8|00|00|008	Yamaha MO8	F0 43 10 7F 00 0A 00 01 01 F7</v>
      </c>
      <c r="O267" s="20"/>
    </row>
    <row r="268" spans="1:15" x14ac:dyDescent="0.35">
      <c r="A268" s="23" t="str">
        <f t="shared" si="4"/>
        <v>VoiceGMA10</v>
      </c>
      <c r="B268" s="3" t="s">
        <v>241</v>
      </c>
      <c r="C268" s="3" t="s">
        <v>872</v>
      </c>
      <c r="D268" s="3" t="s">
        <v>16</v>
      </c>
      <c r="E268" s="4">
        <v>0</v>
      </c>
      <c r="F268" s="4">
        <v>0</v>
      </c>
      <c r="G268" s="26">
        <v>10</v>
      </c>
      <c r="H268" s="3" t="s">
        <v>952</v>
      </c>
      <c r="I268" s="3" t="s">
        <v>952</v>
      </c>
      <c r="J268" s="3" t="s">
        <v>644</v>
      </c>
      <c r="K268" s="27" t="s">
        <v>877</v>
      </c>
      <c r="L268" s="3" t="s">
        <v>68</v>
      </c>
      <c r="M268" s="3" t="s">
        <v>959</v>
      </c>
      <c r="N268" s="20" t="str">
        <f>CONCATENATE(LEFT(B268,1),":",,LEFT(C268,1),RIGHT(C268,1),":",TEXT(G268-1,"000"),":",IF(O268="",K268,O268),CHAR(9),Codes!$B$3,"|",TEXT(E268,"00"),"|",TEXT(F268,"00"),"|",TEXT(G268-1,"000"),CHAR(9),Codes!$B$3,CHAR(9),Codes!$B$4)</f>
        <v>V:GM:009:Glocken	Yamaha MO8|00|00|009	Yamaha MO8	F0 43 10 7F 00 0A 00 01 01 F7</v>
      </c>
      <c r="O268" s="20"/>
    </row>
    <row r="269" spans="1:15" x14ac:dyDescent="0.35">
      <c r="A269" s="23" t="str">
        <f t="shared" si="4"/>
        <v>VoiceGMA11</v>
      </c>
      <c r="B269" s="3" t="s">
        <v>241</v>
      </c>
      <c r="C269" s="3" t="s">
        <v>872</v>
      </c>
      <c r="D269" s="3" t="s">
        <v>19</v>
      </c>
      <c r="E269" s="4">
        <v>0</v>
      </c>
      <c r="F269" s="4">
        <v>0</v>
      </c>
      <c r="G269" s="26">
        <v>11</v>
      </c>
      <c r="H269" s="3" t="s">
        <v>952</v>
      </c>
      <c r="I269" s="3" t="s">
        <v>952</v>
      </c>
      <c r="J269" s="3" t="s">
        <v>646</v>
      </c>
      <c r="K269" s="27" t="s">
        <v>960</v>
      </c>
      <c r="L269" s="3" t="s">
        <v>68</v>
      </c>
      <c r="M269" s="3" t="s">
        <v>822</v>
      </c>
      <c r="N269" s="20" t="str">
        <f>CONCATENATE(LEFT(B269,1),":",,LEFT(C269,1),RIGHT(C269,1),":",TEXT(G269-1,"000"),":",IF(O269="",K269,O269),CHAR(9),Codes!$B$3,"|",TEXT(E269,"00"),"|",TEXT(F269,"00"),"|",TEXT(G269-1,"000"),CHAR(9),Codes!$B$3,CHAR(9),Codes!$B$4)</f>
        <v>V:GM:010:Music Box	Yamaha MO8|00|00|010	Yamaha MO8	F0 43 10 7F 00 0A 00 01 01 F7</v>
      </c>
      <c r="O269" s="20"/>
    </row>
    <row r="270" spans="1:15" x14ac:dyDescent="0.35">
      <c r="A270" s="23" t="str">
        <f t="shared" si="4"/>
        <v>VoiceGMA12</v>
      </c>
      <c r="B270" s="3" t="s">
        <v>241</v>
      </c>
      <c r="C270" s="3" t="s">
        <v>872</v>
      </c>
      <c r="D270" s="3" t="s">
        <v>21</v>
      </c>
      <c r="E270" s="4">
        <v>0</v>
      </c>
      <c r="F270" s="4">
        <v>0</v>
      </c>
      <c r="G270" s="26">
        <v>12</v>
      </c>
      <c r="H270" s="3" t="s">
        <v>952</v>
      </c>
      <c r="I270" s="3" t="s">
        <v>952</v>
      </c>
      <c r="J270" s="3" t="s">
        <v>647</v>
      </c>
      <c r="K270" s="27" t="s">
        <v>878</v>
      </c>
      <c r="L270" s="3" t="s">
        <v>68</v>
      </c>
      <c r="M270" s="3" t="s">
        <v>959</v>
      </c>
      <c r="N270" s="20" t="str">
        <f>CONCATENATE(LEFT(B270,1),":",,LEFT(C270,1),RIGHT(C270,1),":",TEXT(G270-1,"000"),":",IF(O270="",K270,O270),CHAR(9),Codes!$B$3,"|",TEXT(E270,"00"),"|",TEXT(F270,"00"),"|",TEXT(G270-1,"000"),CHAR(9),Codes!$B$3,CHAR(9),Codes!$B$4)</f>
        <v>V:GM:011:Vibes	Yamaha MO8|00|00|011	Yamaha MO8	F0 43 10 7F 00 0A 00 01 01 F7</v>
      </c>
      <c r="O270" s="20"/>
    </row>
    <row r="271" spans="1:15" x14ac:dyDescent="0.35">
      <c r="A271" s="23" t="str">
        <f t="shared" si="4"/>
        <v>VoiceGMA13</v>
      </c>
      <c r="B271" s="3" t="s">
        <v>241</v>
      </c>
      <c r="C271" s="3" t="s">
        <v>872</v>
      </c>
      <c r="D271" s="3" t="s">
        <v>23</v>
      </c>
      <c r="E271" s="4">
        <v>0</v>
      </c>
      <c r="F271" s="4">
        <v>0</v>
      </c>
      <c r="G271" s="26">
        <v>13</v>
      </c>
      <c r="H271" s="3" t="s">
        <v>952</v>
      </c>
      <c r="I271" s="3" t="s">
        <v>952</v>
      </c>
      <c r="J271" s="3" t="s">
        <v>648</v>
      </c>
      <c r="K271" s="27" t="s">
        <v>879</v>
      </c>
      <c r="L271" s="3" t="s">
        <v>68</v>
      </c>
      <c r="M271" s="3" t="s">
        <v>959</v>
      </c>
      <c r="N271" s="20" t="str">
        <f>CONCATENATE(LEFT(B271,1),":",,LEFT(C271,1),RIGHT(C271,1),":",TEXT(G271-1,"000"),":",IF(O271="",K271,O271),CHAR(9),Codes!$B$3,"|",TEXT(E271,"00"),"|",TEXT(F271,"00"),"|",TEXT(G271-1,"000"),CHAR(9),Codes!$B$3,CHAR(9),Codes!$B$4)</f>
        <v>V:GM:012:Marimba	Yamaha MO8|00|00|012	Yamaha MO8	F0 43 10 7F 00 0A 00 01 01 F7</v>
      </c>
      <c r="O271" s="20"/>
    </row>
    <row r="272" spans="1:15" x14ac:dyDescent="0.35">
      <c r="A272" s="23" t="str">
        <f t="shared" si="4"/>
        <v>VoiceGMA14</v>
      </c>
      <c r="B272" s="3" t="s">
        <v>241</v>
      </c>
      <c r="C272" s="3" t="s">
        <v>872</v>
      </c>
      <c r="D272" s="3" t="s">
        <v>25</v>
      </c>
      <c r="E272" s="4">
        <v>0</v>
      </c>
      <c r="F272" s="4">
        <v>0</v>
      </c>
      <c r="G272" s="26">
        <v>14</v>
      </c>
      <c r="H272" s="3" t="s">
        <v>952</v>
      </c>
      <c r="I272" s="3" t="s">
        <v>952</v>
      </c>
      <c r="J272" s="3" t="s">
        <v>649</v>
      </c>
      <c r="K272" s="27" t="s">
        <v>880</v>
      </c>
      <c r="L272" s="3" t="s">
        <v>68</v>
      </c>
      <c r="M272" s="3" t="s">
        <v>959</v>
      </c>
      <c r="N272" s="20" t="str">
        <f>CONCATENATE(LEFT(B272,1),":",,LEFT(C272,1),RIGHT(C272,1),":",TEXT(G272-1,"000"),":",IF(O272="",K272,O272),CHAR(9),Codes!$B$3,"|",TEXT(E272,"00"),"|",TEXT(F272,"00"),"|",TEXT(G272-1,"000"),CHAR(9),Codes!$B$3,CHAR(9),Codes!$B$4)</f>
        <v>V:GM:013:Xylophone	Yamaha MO8|00|00|013	Yamaha MO8	F0 43 10 7F 00 0A 00 01 01 F7</v>
      </c>
      <c r="O272" s="20"/>
    </row>
    <row r="273" spans="1:15" x14ac:dyDescent="0.35">
      <c r="A273" s="23" t="str">
        <f t="shared" si="4"/>
        <v>VoiceGMA15</v>
      </c>
      <c r="B273" s="3" t="s">
        <v>241</v>
      </c>
      <c r="C273" s="3" t="s">
        <v>872</v>
      </c>
      <c r="D273" s="3" t="s">
        <v>28</v>
      </c>
      <c r="E273" s="4">
        <v>0</v>
      </c>
      <c r="F273" s="4">
        <v>0</v>
      </c>
      <c r="G273" s="26">
        <v>15</v>
      </c>
      <c r="H273" s="3" t="s">
        <v>952</v>
      </c>
      <c r="I273" s="3" t="s">
        <v>952</v>
      </c>
      <c r="J273" s="3" t="s">
        <v>650</v>
      </c>
      <c r="K273" s="27" t="s">
        <v>881</v>
      </c>
      <c r="L273" s="3" t="s">
        <v>68</v>
      </c>
      <c r="M273" s="3" t="s">
        <v>738</v>
      </c>
      <c r="N273" s="20" t="str">
        <f>CONCATENATE(LEFT(B273,1),":",,LEFT(C273,1),RIGHT(C273,1),":",TEXT(G273-1,"000"),":",IF(O273="",K273,O273),CHAR(9),Codes!$B$3,"|",TEXT(E273,"00"),"|",TEXT(F273,"00"),"|",TEXT(G273-1,"000"),CHAR(9),Codes!$B$3,CHAR(9),Codes!$B$4)</f>
        <v>V:GM:014:TubulrBel	Yamaha MO8|00|00|014	Yamaha MO8	F0 43 10 7F 00 0A 00 01 01 F7</v>
      </c>
      <c r="O273" s="20"/>
    </row>
    <row r="274" spans="1:15" x14ac:dyDescent="0.35">
      <c r="A274" s="23" t="str">
        <f t="shared" si="4"/>
        <v>VoiceGMA16</v>
      </c>
      <c r="B274" s="3" t="s">
        <v>241</v>
      </c>
      <c r="C274" s="3" t="s">
        <v>872</v>
      </c>
      <c r="D274" s="3" t="s">
        <v>30</v>
      </c>
      <c r="E274" s="4">
        <v>0</v>
      </c>
      <c r="F274" s="4">
        <v>0</v>
      </c>
      <c r="G274" s="26">
        <v>16</v>
      </c>
      <c r="H274" s="3" t="s">
        <v>952</v>
      </c>
      <c r="I274" s="3" t="s">
        <v>952</v>
      </c>
      <c r="J274" s="3" t="s">
        <v>652</v>
      </c>
      <c r="K274" s="27" t="s">
        <v>882</v>
      </c>
      <c r="L274" s="3" t="s">
        <v>68</v>
      </c>
      <c r="M274" s="3" t="s">
        <v>822</v>
      </c>
      <c r="N274" s="20" t="str">
        <f>CONCATENATE(LEFT(B274,1),":",,LEFT(C274,1),RIGHT(C274,1),":",TEXT(G274-1,"000"),":",IF(O274="",K274,O274),CHAR(9),Codes!$B$3,"|",TEXT(E274,"00"),"|",TEXT(F274,"00"),"|",TEXT(G274-1,"000"),CHAR(9),Codes!$B$3,CHAR(9),Codes!$B$4)</f>
        <v>V:GM:015:Dulcimar	Yamaha MO8|00|00|015	Yamaha MO8	F0 43 10 7F 00 0A 00 01 01 F7</v>
      </c>
      <c r="O274" s="20"/>
    </row>
    <row r="275" spans="1:15" x14ac:dyDescent="0.35">
      <c r="A275" s="23" t="str">
        <f t="shared" si="4"/>
        <v>VoiceGMB01</v>
      </c>
      <c r="B275" s="3" t="s">
        <v>241</v>
      </c>
      <c r="C275" s="3" t="s">
        <v>872</v>
      </c>
      <c r="D275" s="3" t="s">
        <v>32</v>
      </c>
      <c r="E275" s="4">
        <v>0</v>
      </c>
      <c r="F275" s="4">
        <v>0</v>
      </c>
      <c r="G275" s="26">
        <v>17</v>
      </c>
      <c r="H275" s="3" t="s">
        <v>952</v>
      </c>
      <c r="I275" s="3" t="s">
        <v>952</v>
      </c>
      <c r="J275" s="3" t="s">
        <v>653</v>
      </c>
      <c r="K275" s="27" t="s">
        <v>961</v>
      </c>
      <c r="L275" s="3" t="s">
        <v>82</v>
      </c>
      <c r="M275" s="3" t="s">
        <v>735</v>
      </c>
      <c r="N275" s="20" t="str">
        <f>CONCATENATE(LEFT(B275,1),":",,LEFT(C275,1),RIGHT(C275,1),":",TEXT(G275-1,"000"),":",IF(O275="",K275,O275),CHAR(9),Codes!$B$3,"|",TEXT(E275,"00"),"|",TEXT(F275,"00"),"|",TEXT(G275-1,"000"),CHAR(9),Codes!$B$3,CHAR(9),Codes!$B$4)</f>
        <v>V:GM:016:Draw Organ	Yamaha MO8|00|00|016	Yamaha MO8	F0 43 10 7F 00 0A 00 01 01 F7</v>
      </c>
      <c r="O275" s="20"/>
    </row>
    <row r="276" spans="1:15" x14ac:dyDescent="0.35">
      <c r="A276" s="23" t="str">
        <f t="shared" si="4"/>
        <v>VoiceGMB02</v>
      </c>
      <c r="B276" s="3" t="s">
        <v>241</v>
      </c>
      <c r="C276" s="3" t="s">
        <v>872</v>
      </c>
      <c r="D276" s="3" t="s">
        <v>33</v>
      </c>
      <c r="E276" s="4">
        <v>0</v>
      </c>
      <c r="F276" s="4">
        <v>0</v>
      </c>
      <c r="G276" s="26">
        <v>18</v>
      </c>
      <c r="H276" s="3" t="s">
        <v>952</v>
      </c>
      <c r="I276" s="3" t="s">
        <v>952</v>
      </c>
      <c r="J276" s="3" t="s">
        <v>656</v>
      </c>
      <c r="K276" s="27" t="s">
        <v>962</v>
      </c>
      <c r="L276" s="3" t="s">
        <v>82</v>
      </c>
      <c r="M276" s="3" t="s">
        <v>735</v>
      </c>
      <c r="N276" s="20" t="str">
        <f>CONCATENATE(LEFT(B276,1),":",,LEFT(C276,1),RIGHT(C276,1),":",TEXT(G276-1,"000"),":",IF(O276="",K276,O276),CHAR(9),Codes!$B$3,"|",TEXT(E276,"00"),"|",TEXT(F276,"00"),"|",TEXT(G276-1,"000"),CHAR(9),Codes!$B$3,CHAR(9),Codes!$B$4)</f>
        <v>V:GM:017:Perc Organ	Yamaha MO8|00|00|017	Yamaha MO8	F0 43 10 7F 00 0A 00 01 01 F7</v>
      </c>
      <c r="O276" s="20"/>
    </row>
    <row r="277" spans="1:15" x14ac:dyDescent="0.35">
      <c r="A277" s="23" t="str">
        <f t="shared" si="4"/>
        <v>VoiceGMB03</v>
      </c>
      <c r="B277" s="3" t="s">
        <v>241</v>
      </c>
      <c r="C277" s="3" t="s">
        <v>872</v>
      </c>
      <c r="D277" s="3" t="s">
        <v>34</v>
      </c>
      <c r="E277" s="4">
        <v>0</v>
      </c>
      <c r="F277" s="4">
        <v>0</v>
      </c>
      <c r="G277" s="26">
        <v>19</v>
      </c>
      <c r="H277" s="3" t="s">
        <v>952</v>
      </c>
      <c r="I277" s="3" t="s">
        <v>952</v>
      </c>
      <c r="J277" s="3" t="s">
        <v>658</v>
      </c>
      <c r="K277" s="27" t="s">
        <v>963</v>
      </c>
      <c r="L277" s="3" t="s">
        <v>82</v>
      </c>
      <c r="M277" s="3" t="s">
        <v>735</v>
      </c>
      <c r="N277" s="20" t="str">
        <f>CONCATENATE(LEFT(B277,1),":",,LEFT(C277,1),RIGHT(C277,1),":",TEXT(G277-1,"000"),":",IF(O277="",K277,O277),CHAR(9),Codes!$B$3,"|",TEXT(E277,"00"),"|",TEXT(F277,"00"),"|",TEXT(G277-1,"000"),CHAR(9),Codes!$B$3,CHAR(9),Codes!$B$4)</f>
        <v>V:GM:018:Rock Organ	Yamaha MO8|00|00|018	Yamaha MO8	F0 43 10 7F 00 0A 00 01 01 F7</v>
      </c>
      <c r="O277" s="20"/>
    </row>
    <row r="278" spans="1:15" x14ac:dyDescent="0.35">
      <c r="A278" s="23" t="str">
        <f t="shared" si="4"/>
        <v>VoiceGMB04</v>
      </c>
      <c r="B278" s="3" t="s">
        <v>241</v>
      </c>
      <c r="C278" s="3" t="s">
        <v>872</v>
      </c>
      <c r="D278" s="3" t="s">
        <v>36</v>
      </c>
      <c r="E278" s="4">
        <v>0</v>
      </c>
      <c r="F278" s="4">
        <v>0</v>
      </c>
      <c r="G278" s="26">
        <v>20</v>
      </c>
      <c r="H278" s="3" t="s">
        <v>952</v>
      </c>
      <c r="I278" s="3" t="s">
        <v>952</v>
      </c>
      <c r="J278" s="3" t="s">
        <v>659</v>
      </c>
      <c r="K278" s="27" t="s">
        <v>883</v>
      </c>
      <c r="L278" s="3" t="s">
        <v>82</v>
      </c>
      <c r="M278" s="3" t="s">
        <v>760</v>
      </c>
      <c r="N278" s="20" t="str">
        <f>CONCATENATE(LEFT(B278,1),":",,LEFT(C278,1),RIGHT(C278,1),":",TEXT(G278-1,"000"),":",IF(O278="",K278,O278),CHAR(9),Codes!$B$3,"|",TEXT(E278,"00"),"|",TEXT(F278,"00"),"|",TEXT(G278-1,"000"),CHAR(9),Codes!$B$3,CHAR(9),Codes!$B$4)</f>
        <v>V:GM:019:ChurchOrgn	Yamaha MO8|00|00|019	Yamaha MO8	F0 43 10 7F 00 0A 00 01 01 F7</v>
      </c>
      <c r="O278" s="20"/>
    </row>
    <row r="279" spans="1:15" x14ac:dyDescent="0.35">
      <c r="A279" s="23" t="str">
        <f t="shared" si="4"/>
        <v>VoiceGMB05</v>
      </c>
      <c r="B279" s="3" t="s">
        <v>241</v>
      </c>
      <c r="C279" s="3" t="s">
        <v>872</v>
      </c>
      <c r="D279" s="3" t="s">
        <v>38</v>
      </c>
      <c r="E279" s="4">
        <v>0</v>
      </c>
      <c r="F279" s="4">
        <v>0</v>
      </c>
      <c r="G279" s="26">
        <v>21</v>
      </c>
      <c r="H279" s="3" t="s">
        <v>952</v>
      </c>
      <c r="I279" s="3" t="s">
        <v>952</v>
      </c>
      <c r="J279" s="3" t="s">
        <v>660</v>
      </c>
      <c r="K279" s="27" t="s">
        <v>964</v>
      </c>
      <c r="L279" s="3" t="s">
        <v>82</v>
      </c>
      <c r="M279" s="3" t="s">
        <v>860</v>
      </c>
      <c r="N279" s="20" t="str">
        <f>CONCATENATE(LEFT(B279,1),":",,LEFT(C279,1),RIGHT(C279,1),":",TEXT(G279-1,"000"),":",IF(O279="",K279,O279),CHAR(9),Codes!$B$3,"|",TEXT(E279,"00"),"|",TEXT(F279,"00"),"|",TEXT(G279-1,"000"),CHAR(9),Codes!$B$3,CHAR(9),Codes!$B$4)</f>
        <v>V:GM:020:Reed Organ	Yamaha MO8|00|00|020	Yamaha MO8	F0 43 10 7F 00 0A 00 01 01 F7</v>
      </c>
      <c r="O279" s="20"/>
    </row>
    <row r="280" spans="1:15" x14ac:dyDescent="0.35">
      <c r="A280" s="23" t="str">
        <f t="shared" si="4"/>
        <v>VoiceGMB06</v>
      </c>
      <c r="B280" s="3" t="s">
        <v>241</v>
      </c>
      <c r="C280" s="3" t="s">
        <v>872</v>
      </c>
      <c r="D280" s="3" t="s">
        <v>39</v>
      </c>
      <c r="E280" s="4">
        <v>0</v>
      </c>
      <c r="F280" s="4">
        <v>0</v>
      </c>
      <c r="G280" s="26">
        <v>22</v>
      </c>
      <c r="H280" s="3" t="s">
        <v>952</v>
      </c>
      <c r="I280" s="3" t="s">
        <v>952</v>
      </c>
      <c r="J280" s="3" t="s">
        <v>662</v>
      </c>
      <c r="K280" s="27" t="s">
        <v>884</v>
      </c>
      <c r="L280" s="3" t="s">
        <v>26</v>
      </c>
      <c r="M280" s="3" t="s">
        <v>860</v>
      </c>
      <c r="N280" s="20" t="str">
        <f>CONCATENATE(LEFT(B280,1),":",,LEFT(C280,1),RIGHT(C280,1),":",TEXT(G280-1,"000"),":",IF(O280="",K280,O280),CHAR(9),Codes!$B$3,"|",TEXT(E280,"00"),"|",TEXT(F280,"00"),"|",TEXT(G280-1,"000"),CHAR(9),Codes!$B$3,CHAR(9),Codes!$B$4)</f>
        <v>V:GM:021:Accordion	Yamaha MO8|00|00|021	Yamaha MO8	F0 43 10 7F 00 0A 00 01 01 F7</v>
      </c>
      <c r="O280" s="20"/>
    </row>
    <row r="281" spans="1:15" x14ac:dyDescent="0.35">
      <c r="A281" s="23" t="str">
        <f t="shared" si="4"/>
        <v>VoiceGMB07</v>
      </c>
      <c r="B281" s="3" t="s">
        <v>241</v>
      </c>
      <c r="C281" s="3" t="s">
        <v>872</v>
      </c>
      <c r="D281" s="3" t="s">
        <v>41</v>
      </c>
      <c r="E281" s="4">
        <v>0</v>
      </c>
      <c r="F281" s="4">
        <v>0</v>
      </c>
      <c r="G281" s="26">
        <v>23</v>
      </c>
      <c r="H281" s="3" t="s">
        <v>952</v>
      </c>
      <c r="I281" s="3" t="s">
        <v>952</v>
      </c>
      <c r="J281" s="3" t="s">
        <v>664</v>
      </c>
      <c r="K281" s="27" t="s">
        <v>885</v>
      </c>
      <c r="L281" s="3" t="s">
        <v>281</v>
      </c>
      <c r="M281" s="3" t="s">
        <v>860</v>
      </c>
      <c r="N281" s="20" t="str">
        <f>CONCATENATE(LEFT(B281,1),":",,LEFT(C281,1),RIGHT(C281,1),":",TEXT(G281-1,"000"),":",IF(O281="",K281,O281),CHAR(9),Codes!$B$3,"|",TEXT(E281,"00"),"|",TEXT(F281,"00"),"|",TEXT(G281-1,"000"),CHAR(9),Codes!$B$3,CHAR(9),Codes!$B$4)</f>
        <v>V:GM:022:Harmonica	Yamaha MO8|00|00|022	Yamaha MO8	F0 43 10 7F 00 0A 00 01 01 F7</v>
      </c>
      <c r="O281" s="20"/>
    </row>
    <row r="282" spans="1:15" x14ac:dyDescent="0.35">
      <c r="A282" s="23" t="str">
        <f t="shared" si="4"/>
        <v>VoiceGMB08</v>
      </c>
      <c r="B282" s="3" t="s">
        <v>241</v>
      </c>
      <c r="C282" s="3" t="s">
        <v>872</v>
      </c>
      <c r="D282" s="3" t="s">
        <v>43</v>
      </c>
      <c r="E282" s="4">
        <v>0</v>
      </c>
      <c r="F282" s="4">
        <v>0</v>
      </c>
      <c r="G282" s="26">
        <v>24</v>
      </c>
      <c r="H282" s="3" t="s">
        <v>952</v>
      </c>
      <c r="I282" s="3" t="s">
        <v>952</v>
      </c>
      <c r="J282" s="3" t="s">
        <v>666</v>
      </c>
      <c r="K282" s="27" t="s">
        <v>886</v>
      </c>
      <c r="L282" s="3" t="s">
        <v>26</v>
      </c>
      <c r="M282" s="3" t="s">
        <v>860</v>
      </c>
      <c r="N282" s="20" t="str">
        <f>CONCATENATE(LEFT(B282,1),":",,LEFT(C282,1),RIGHT(C282,1),":",TEXT(G282-1,"000"),":",IF(O282="",K282,O282),CHAR(9),Codes!$B$3,"|",TEXT(E282,"00"),"|",TEXT(F282,"00"),"|",TEXT(G282-1,"000"),CHAR(9),Codes!$B$3,CHAR(9),Codes!$B$4)</f>
        <v>V:GM:023:TangoAccrd	Yamaha MO8|00|00|023	Yamaha MO8	F0 43 10 7F 00 0A 00 01 01 F7</v>
      </c>
      <c r="O282" s="20"/>
    </row>
    <row r="283" spans="1:15" x14ac:dyDescent="0.35">
      <c r="A283" s="23" t="str">
        <f t="shared" si="4"/>
        <v>VoiceGMB09</v>
      </c>
      <c r="B283" s="3" t="s">
        <v>241</v>
      </c>
      <c r="C283" s="3" t="s">
        <v>872</v>
      </c>
      <c r="D283" s="3" t="s">
        <v>45</v>
      </c>
      <c r="E283" s="4">
        <v>0</v>
      </c>
      <c r="F283" s="4">
        <v>0</v>
      </c>
      <c r="G283" s="26">
        <v>25</v>
      </c>
      <c r="H283" s="3" t="s">
        <v>952</v>
      </c>
      <c r="I283" s="3" t="s">
        <v>952</v>
      </c>
      <c r="J283" s="3" t="s">
        <v>668</v>
      </c>
      <c r="K283" s="27" t="s">
        <v>965</v>
      </c>
      <c r="L283" s="3" t="s">
        <v>121</v>
      </c>
      <c r="M283" s="3" t="s">
        <v>679</v>
      </c>
      <c r="N283" s="20" t="str">
        <f>CONCATENATE(LEFT(B283,1),":",,LEFT(C283,1),RIGHT(C283,1),":",TEXT(G283-1,"000"),":",IF(O283="",K283,O283),CHAR(9),Codes!$B$3,"|",TEXT(E283,"00"),"|",TEXT(F283,"00"),"|",TEXT(G283-1,"000"),CHAR(9),Codes!$B$3,CHAR(9),Codes!$B$4)</f>
        <v>V:GM:024:Velo Nylon	Yamaha MO8|00|00|024	Yamaha MO8	F0 43 10 7F 00 0A 00 01 01 F7</v>
      </c>
      <c r="O283" s="20"/>
    </row>
    <row r="284" spans="1:15" x14ac:dyDescent="0.35">
      <c r="A284" s="23" t="str">
        <f t="shared" si="4"/>
        <v>VoiceGMB10</v>
      </c>
      <c r="B284" s="3" t="s">
        <v>241</v>
      </c>
      <c r="C284" s="3" t="s">
        <v>872</v>
      </c>
      <c r="D284" s="3" t="s">
        <v>47</v>
      </c>
      <c r="E284" s="4">
        <v>0</v>
      </c>
      <c r="F284" s="4">
        <v>0</v>
      </c>
      <c r="G284" s="26">
        <v>26</v>
      </c>
      <c r="H284" s="3" t="s">
        <v>952</v>
      </c>
      <c r="I284" s="3" t="s">
        <v>952</v>
      </c>
      <c r="J284" s="3" t="s">
        <v>670</v>
      </c>
      <c r="K284" s="27" t="s">
        <v>128</v>
      </c>
      <c r="L284" s="3" t="s">
        <v>121</v>
      </c>
      <c r="M284" s="3" t="s">
        <v>679</v>
      </c>
      <c r="N284" s="20" t="str">
        <f>CONCATENATE(LEFT(B284,1),":",,LEFT(C284,1),RIGHT(C284,1),":",TEXT(G284-1,"000"),":",IF(O284="",K284,O284),CHAR(9),Codes!$B$3,"|",TEXT(E284,"00"),"|",TEXT(F284,"00"),"|",TEXT(G284-1,"000"),CHAR(9),Codes!$B$3,CHAR(9),Codes!$B$4)</f>
        <v>V:GM:025:Steel	Yamaha MO8|00|00|025	Yamaha MO8	F0 43 10 7F 00 0A 00 01 01 F7</v>
      </c>
      <c r="O284" s="20"/>
    </row>
    <row r="285" spans="1:15" x14ac:dyDescent="0.35">
      <c r="A285" s="23" t="str">
        <f t="shared" si="4"/>
        <v>VoiceGMB11</v>
      </c>
      <c r="B285" s="3" t="s">
        <v>241</v>
      </c>
      <c r="C285" s="3" t="s">
        <v>872</v>
      </c>
      <c r="D285" s="3" t="s">
        <v>49</v>
      </c>
      <c r="E285" s="4">
        <v>0</v>
      </c>
      <c r="F285" s="4">
        <v>0</v>
      </c>
      <c r="G285" s="26">
        <v>27</v>
      </c>
      <c r="H285" s="3" t="s">
        <v>952</v>
      </c>
      <c r="I285" s="3" t="s">
        <v>952</v>
      </c>
      <c r="J285" s="3" t="s">
        <v>671</v>
      </c>
      <c r="K285" s="27" t="s">
        <v>887</v>
      </c>
      <c r="L285" s="3" t="s">
        <v>121</v>
      </c>
      <c r="M285" s="3" t="s">
        <v>692</v>
      </c>
      <c r="N285" s="20" t="str">
        <f>CONCATENATE(LEFT(B285,1),":",,LEFT(C285,1),RIGHT(C285,1),":",TEXT(G285-1,"000"),":",IF(O285="",K285,O285),CHAR(9),Codes!$B$3,"|",TEXT(E285,"00"),"|",TEXT(F285,"00"),"|",TEXT(G285-1,"000"),CHAR(9),Codes!$B$3,CHAR(9),Codes!$B$4)</f>
        <v>V:GM:026:ModernJazz	Yamaha MO8|00|00|026	Yamaha MO8	F0 43 10 7F 00 0A 00 01 01 F7</v>
      </c>
      <c r="O285" s="20"/>
    </row>
    <row r="286" spans="1:15" x14ac:dyDescent="0.35">
      <c r="A286" s="23" t="str">
        <f t="shared" si="4"/>
        <v>VoiceGMB12</v>
      </c>
      <c r="B286" s="3" t="s">
        <v>241</v>
      </c>
      <c r="C286" s="3" t="s">
        <v>872</v>
      </c>
      <c r="D286" s="3" t="s">
        <v>50</v>
      </c>
      <c r="E286" s="4">
        <v>0</v>
      </c>
      <c r="F286" s="4">
        <v>0</v>
      </c>
      <c r="G286" s="26">
        <v>28</v>
      </c>
      <c r="H286" s="3" t="s">
        <v>952</v>
      </c>
      <c r="I286" s="3" t="s">
        <v>952</v>
      </c>
      <c r="J286" s="3" t="s">
        <v>672</v>
      </c>
      <c r="K286" s="27" t="s">
        <v>966</v>
      </c>
      <c r="L286" s="3" t="s">
        <v>121</v>
      </c>
      <c r="M286" s="3" t="s">
        <v>692</v>
      </c>
      <c r="N286" s="20" t="str">
        <f>CONCATENATE(LEFT(B286,1),":",,LEFT(C286,1),RIGHT(C286,1),":",TEXT(G286-1,"000"),":",IF(O286="",K286,O286),CHAR(9),Codes!$B$3,"|",TEXT(E286,"00"),"|",TEXT(F286,"00"),"|",TEXT(G286-1,"000"),CHAR(9),Codes!$B$3,CHAR(9),Codes!$B$4)</f>
        <v>V:GM:027:Clean Gt	Yamaha MO8|00|00|027	Yamaha MO8	F0 43 10 7F 00 0A 00 01 01 F7</v>
      </c>
      <c r="O286" s="20"/>
    </row>
    <row r="287" spans="1:15" x14ac:dyDescent="0.35">
      <c r="A287" s="23" t="str">
        <f t="shared" si="4"/>
        <v>VoiceGMB13</v>
      </c>
      <c r="B287" s="3" t="s">
        <v>241</v>
      </c>
      <c r="C287" s="3" t="s">
        <v>872</v>
      </c>
      <c r="D287" s="3" t="s">
        <v>51</v>
      </c>
      <c r="E287" s="4">
        <v>0</v>
      </c>
      <c r="F287" s="4">
        <v>0</v>
      </c>
      <c r="G287" s="26">
        <v>29</v>
      </c>
      <c r="H287" s="3" t="s">
        <v>952</v>
      </c>
      <c r="I287" s="3" t="s">
        <v>952</v>
      </c>
      <c r="J287" s="3" t="s">
        <v>673</v>
      </c>
      <c r="K287" s="27" t="s">
        <v>174</v>
      </c>
      <c r="L287" s="3" t="s">
        <v>121</v>
      </c>
      <c r="M287" s="3" t="s">
        <v>692</v>
      </c>
      <c r="N287" s="20" t="str">
        <f>CONCATENATE(LEFT(B287,1),":",,LEFT(C287,1),RIGHT(C287,1),":",TEXT(G287-1,"000"),":",IF(O287="",K287,O287),CHAR(9),Codes!$B$3,"|",TEXT(E287,"00"),"|",TEXT(F287,"00"),"|",TEXT(G287-1,"000"),CHAR(9),Codes!$B$3,CHAR(9),Codes!$B$4)</f>
        <v>V:GM:028:Mute	Yamaha MO8|00|00|028	Yamaha MO8	F0 43 10 7F 00 0A 00 01 01 F7</v>
      </c>
      <c r="O287" s="20"/>
    </row>
    <row r="288" spans="1:15" x14ac:dyDescent="0.35">
      <c r="A288" s="23" t="str">
        <f t="shared" si="4"/>
        <v>VoiceGMB14</v>
      </c>
      <c r="B288" s="3" t="s">
        <v>241</v>
      </c>
      <c r="C288" s="3" t="s">
        <v>872</v>
      </c>
      <c r="D288" s="3" t="s">
        <v>52</v>
      </c>
      <c r="E288" s="4">
        <v>0</v>
      </c>
      <c r="F288" s="4">
        <v>0</v>
      </c>
      <c r="G288" s="26">
        <v>30</v>
      </c>
      <c r="H288" s="3" t="s">
        <v>952</v>
      </c>
      <c r="I288" s="3" t="s">
        <v>952</v>
      </c>
      <c r="J288" s="3" t="s">
        <v>674</v>
      </c>
      <c r="K288" s="27" t="s">
        <v>888</v>
      </c>
      <c r="L288" s="3" t="s">
        <v>121</v>
      </c>
      <c r="M288" s="3" t="s">
        <v>692</v>
      </c>
      <c r="N288" s="20" t="str">
        <f>CONCATENATE(LEFT(B288,1),":",,LEFT(C288,1),RIGHT(C288,1),":",TEXT(G288-1,"000"),":",IF(O288="",K288,O288),CHAR(9),Codes!$B$3,"|",TEXT(E288,"00"),"|",TEXT(F288,"00"),"|",TEXT(G288-1,"000"),CHAR(9),Codes!$B$3,CHAR(9),Codes!$B$4)</f>
        <v>V:GM:029:Overdrive	Yamaha MO8|00|00|029	Yamaha MO8	F0 43 10 7F 00 0A 00 01 01 F7</v>
      </c>
      <c r="O288" s="20"/>
    </row>
    <row r="289" spans="1:15" x14ac:dyDescent="0.35">
      <c r="A289" s="23" t="str">
        <f t="shared" si="4"/>
        <v>VoiceGMB15</v>
      </c>
      <c r="B289" s="3" t="s">
        <v>241</v>
      </c>
      <c r="C289" s="3" t="s">
        <v>872</v>
      </c>
      <c r="D289" s="3" t="s">
        <v>54</v>
      </c>
      <c r="E289" s="4">
        <v>0</v>
      </c>
      <c r="F289" s="4">
        <v>0</v>
      </c>
      <c r="G289" s="26">
        <v>31</v>
      </c>
      <c r="H289" s="3" t="s">
        <v>952</v>
      </c>
      <c r="I289" s="3" t="s">
        <v>952</v>
      </c>
      <c r="J289" s="3" t="s">
        <v>675</v>
      </c>
      <c r="K289" s="27" t="s">
        <v>889</v>
      </c>
      <c r="L289" s="3" t="s">
        <v>121</v>
      </c>
      <c r="M289" s="3" t="s">
        <v>692</v>
      </c>
      <c r="N289" s="20" t="str">
        <f>CONCATENATE(LEFT(B289,1),":",,LEFT(C289,1),RIGHT(C289,1),":",TEXT(G289-1,"000"),":",IF(O289="",K289,O289),CHAR(9),Codes!$B$3,"|",TEXT(E289,"00"),"|",TEXT(F289,"00"),"|",TEXT(G289-1,"000"),CHAR(9),Codes!$B$3,CHAR(9),Codes!$B$4)</f>
        <v>V:GM:030:Distortion	Yamaha MO8|00|00|030	Yamaha MO8	F0 43 10 7F 00 0A 00 01 01 F7</v>
      </c>
      <c r="O289" s="20"/>
    </row>
    <row r="290" spans="1:15" x14ac:dyDescent="0.35">
      <c r="A290" s="23" t="str">
        <f t="shared" si="4"/>
        <v>VoiceGMB16</v>
      </c>
      <c r="B290" s="3" t="s">
        <v>241</v>
      </c>
      <c r="C290" s="3" t="s">
        <v>872</v>
      </c>
      <c r="D290" s="3" t="s">
        <v>56</v>
      </c>
      <c r="E290" s="4">
        <v>0</v>
      </c>
      <c r="F290" s="4">
        <v>0</v>
      </c>
      <c r="G290" s="26">
        <v>32</v>
      </c>
      <c r="H290" s="3" t="s">
        <v>952</v>
      </c>
      <c r="I290" s="3" t="s">
        <v>952</v>
      </c>
      <c r="J290" s="3" t="s">
        <v>677</v>
      </c>
      <c r="K290" s="27" t="s">
        <v>890</v>
      </c>
      <c r="L290" s="3" t="s">
        <v>121</v>
      </c>
      <c r="M290" s="3" t="s">
        <v>692</v>
      </c>
      <c r="N290" s="20" t="str">
        <f>CONCATENATE(LEFT(B290,1),":",,LEFT(C290,1),RIGHT(C290,1),":",TEXT(G290-1,"000"),":",IF(O290="",K290,O290),CHAR(9),Codes!$B$3,"|",TEXT(E290,"00"),"|",TEXT(F290,"00"),"|",TEXT(G290-1,"000"),CHAR(9),Codes!$B$3,CHAR(9),Codes!$B$4)</f>
        <v>V:GM:031:Harmonics	Yamaha MO8|00|00|031	Yamaha MO8	F0 43 10 7F 00 0A 00 01 01 F7</v>
      </c>
      <c r="O290" s="20"/>
    </row>
    <row r="291" spans="1:15" x14ac:dyDescent="0.35">
      <c r="A291" s="23" t="str">
        <f t="shared" si="4"/>
        <v>VoiceGMC01</v>
      </c>
      <c r="B291" s="3" t="s">
        <v>241</v>
      </c>
      <c r="C291" s="3" t="s">
        <v>872</v>
      </c>
      <c r="D291" s="3" t="s">
        <v>59</v>
      </c>
      <c r="E291" s="4">
        <v>0</v>
      </c>
      <c r="F291" s="4">
        <v>0</v>
      </c>
      <c r="G291" s="26">
        <v>33</v>
      </c>
      <c r="H291" s="3" t="s">
        <v>952</v>
      </c>
      <c r="I291" s="3" t="s">
        <v>952</v>
      </c>
      <c r="J291" s="3" t="s">
        <v>678</v>
      </c>
      <c r="K291" s="27" t="s">
        <v>891</v>
      </c>
      <c r="L291" s="3" t="s">
        <v>180</v>
      </c>
      <c r="M291" s="3" t="s">
        <v>709</v>
      </c>
      <c r="N291" s="20" t="str">
        <f>CONCATENATE(LEFT(B291,1),":",,LEFT(C291,1),RIGHT(C291,1),":",TEXT(G291-1,"000"),":",IF(O291="",K291,O291),CHAR(9),Codes!$B$3,"|",TEXT(E291,"00"),"|",TEXT(F291,"00"),"|",TEXT(G291-1,"000"),CHAR(9),Codes!$B$3,CHAR(9),Codes!$B$4)</f>
        <v>V:GM:032:Acoustic	Yamaha MO8|00|00|032	Yamaha MO8	F0 43 10 7F 00 0A 00 01 01 F7</v>
      </c>
      <c r="O291" s="20"/>
    </row>
    <row r="292" spans="1:15" x14ac:dyDescent="0.35">
      <c r="A292" s="23" t="str">
        <f t="shared" si="4"/>
        <v>VoiceGMC02</v>
      </c>
      <c r="B292" s="3" t="s">
        <v>241</v>
      </c>
      <c r="C292" s="3" t="s">
        <v>872</v>
      </c>
      <c r="D292" s="3" t="s">
        <v>61</v>
      </c>
      <c r="E292" s="4">
        <v>0</v>
      </c>
      <c r="F292" s="4">
        <v>0</v>
      </c>
      <c r="G292" s="26">
        <v>34</v>
      </c>
      <c r="H292" s="3" t="s">
        <v>952</v>
      </c>
      <c r="I292" s="3" t="s">
        <v>952</v>
      </c>
      <c r="J292" s="3" t="s">
        <v>680</v>
      </c>
      <c r="K292" s="27" t="s">
        <v>892</v>
      </c>
      <c r="L292" s="3" t="s">
        <v>180</v>
      </c>
      <c r="M292" s="3" t="s">
        <v>712</v>
      </c>
      <c r="N292" s="20" t="str">
        <f>CONCATENATE(LEFT(B292,1),":",,LEFT(C292,1),RIGHT(C292,1),":",TEXT(G292-1,"000"),":",IF(O292="",K292,O292),CHAR(9),Codes!$B$3,"|",TEXT(E292,"00"),"|",TEXT(F292,"00"),"|",TEXT(G292-1,"000"),CHAR(9),Codes!$B$3,CHAR(9),Codes!$B$4)</f>
        <v>V:GM:033:FingerBass	Yamaha MO8|00|00|033	Yamaha MO8	F0 43 10 7F 00 0A 00 01 01 F7</v>
      </c>
      <c r="O292" s="20"/>
    </row>
    <row r="293" spans="1:15" x14ac:dyDescent="0.35">
      <c r="A293" s="23" t="str">
        <f t="shared" si="4"/>
        <v>VoiceGMC03</v>
      </c>
      <c r="B293" s="3" t="s">
        <v>241</v>
      </c>
      <c r="C293" s="3" t="s">
        <v>872</v>
      </c>
      <c r="D293" s="3" t="s">
        <v>63</v>
      </c>
      <c r="E293" s="4">
        <v>0</v>
      </c>
      <c r="F293" s="4">
        <v>0</v>
      </c>
      <c r="G293" s="26">
        <v>35</v>
      </c>
      <c r="H293" s="3" t="s">
        <v>952</v>
      </c>
      <c r="I293" s="3" t="s">
        <v>952</v>
      </c>
      <c r="J293" s="3" t="s">
        <v>681</v>
      </c>
      <c r="K293" s="27" t="s">
        <v>893</v>
      </c>
      <c r="L293" s="3" t="s">
        <v>180</v>
      </c>
      <c r="M293" s="3" t="s">
        <v>712</v>
      </c>
      <c r="N293" s="20" t="str">
        <f>CONCATENATE(LEFT(B293,1),":",,LEFT(C293,1),RIGHT(C293,1),":",TEXT(G293-1,"000"),":",IF(O293="",K293,O293),CHAR(9),Codes!$B$3,"|",TEXT(E293,"00"),"|",TEXT(F293,"00"),"|",TEXT(G293-1,"000"),CHAR(9),Codes!$B$3,CHAR(9),Codes!$B$4)</f>
        <v>V:GM:034:PickBass	Yamaha MO8|00|00|034	Yamaha MO8	F0 43 10 7F 00 0A 00 01 01 F7</v>
      </c>
      <c r="O293" s="20"/>
    </row>
    <row r="294" spans="1:15" x14ac:dyDescent="0.35">
      <c r="A294" s="23" t="str">
        <f t="shared" si="4"/>
        <v>VoiceGMC04</v>
      </c>
      <c r="B294" s="3" t="s">
        <v>241</v>
      </c>
      <c r="C294" s="3" t="s">
        <v>872</v>
      </c>
      <c r="D294" s="3" t="s">
        <v>64</v>
      </c>
      <c r="E294" s="4">
        <v>0</v>
      </c>
      <c r="F294" s="4">
        <v>0</v>
      </c>
      <c r="G294" s="26">
        <v>36</v>
      </c>
      <c r="H294" s="3" t="s">
        <v>952</v>
      </c>
      <c r="I294" s="3" t="s">
        <v>952</v>
      </c>
      <c r="J294" s="3" t="s">
        <v>682</v>
      </c>
      <c r="K294" s="27" t="s">
        <v>894</v>
      </c>
      <c r="L294" s="3" t="s">
        <v>180</v>
      </c>
      <c r="M294" s="3" t="s">
        <v>712</v>
      </c>
      <c r="N294" s="20" t="str">
        <f>CONCATENATE(LEFT(B294,1),":",,LEFT(C294,1),RIGHT(C294,1),":",TEXT(G294-1,"000"),":",IF(O294="",K294,O294),CHAR(9),Codes!$B$3,"|",TEXT(E294,"00"),"|",TEXT(F294,"00"),"|",TEXT(G294-1,"000"),CHAR(9),Codes!$B$3,CHAR(9),Codes!$B$4)</f>
        <v>V:GM:035:Fretless	Yamaha MO8|00|00|035	Yamaha MO8	F0 43 10 7F 00 0A 00 01 01 F7</v>
      </c>
      <c r="O294" s="20"/>
    </row>
    <row r="295" spans="1:15" x14ac:dyDescent="0.35">
      <c r="A295" s="23" t="str">
        <f t="shared" si="4"/>
        <v>VoiceGMC05</v>
      </c>
      <c r="B295" s="3" t="s">
        <v>241</v>
      </c>
      <c r="C295" s="3" t="s">
        <v>872</v>
      </c>
      <c r="D295" s="3" t="s">
        <v>66</v>
      </c>
      <c r="E295" s="4">
        <v>0</v>
      </c>
      <c r="F295" s="4">
        <v>0</v>
      </c>
      <c r="G295" s="26">
        <v>37</v>
      </c>
      <c r="H295" s="3" t="s">
        <v>952</v>
      </c>
      <c r="I295" s="3" t="s">
        <v>952</v>
      </c>
      <c r="J295" s="3" t="s">
        <v>684</v>
      </c>
      <c r="K295" s="27" t="s">
        <v>895</v>
      </c>
      <c r="L295" s="3" t="s">
        <v>180</v>
      </c>
      <c r="M295" s="3" t="s">
        <v>712</v>
      </c>
      <c r="N295" s="20" t="str">
        <f>CONCATENATE(LEFT(B295,1),":",,LEFT(C295,1),RIGHT(C295,1),":",TEXT(G295-1,"000"),":",IF(O295="",K295,O295),CHAR(9),Codes!$B$3,"|",TEXT(E295,"00"),"|",TEXT(F295,"00"),"|",TEXT(G295-1,"000"),CHAR(9),Codes!$B$3,CHAR(9),Codes!$B$4)</f>
        <v>V:GM:036:SimpleSlap	Yamaha MO8|00|00|036	Yamaha MO8	F0 43 10 7F 00 0A 00 01 01 F7</v>
      </c>
      <c r="O295" s="20"/>
    </row>
    <row r="296" spans="1:15" x14ac:dyDescent="0.35">
      <c r="A296" s="23" t="str">
        <f t="shared" si="4"/>
        <v>VoiceGMC06</v>
      </c>
      <c r="B296" s="3" t="s">
        <v>241</v>
      </c>
      <c r="C296" s="3" t="s">
        <v>872</v>
      </c>
      <c r="D296" s="3" t="s">
        <v>70</v>
      </c>
      <c r="E296" s="4">
        <v>0</v>
      </c>
      <c r="F296" s="4">
        <v>0</v>
      </c>
      <c r="G296" s="26">
        <v>38</v>
      </c>
      <c r="H296" s="3" t="s">
        <v>952</v>
      </c>
      <c r="I296" s="3" t="s">
        <v>952</v>
      </c>
      <c r="J296" s="3" t="s">
        <v>685</v>
      </c>
      <c r="K296" s="27" t="s">
        <v>967</v>
      </c>
      <c r="L296" s="3" t="s">
        <v>180</v>
      </c>
      <c r="M296" s="3" t="s">
        <v>712</v>
      </c>
      <c r="N296" s="20" t="str">
        <f>CONCATENATE(LEFT(B296,1),":",,LEFT(C296,1),RIGHT(C296,1),":",TEXT(G296-1,"000"),":",IF(O296="",K296,O296),CHAR(9),Codes!$B$3,"|",TEXT(E296,"00"),"|",TEXT(F296,"00"),"|",TEXT(G296-1,"000"),CHAR(9),Codes!$B$3,CHAR(9),Codes!$B$4)</f>
        <v>V:GM:037:FingSlp SW	Yamaha MO8|00|00|037	Yamaha MO8	F0 43 10 7F 00 0A 00 01 01 F7</v>
      </c>
      <c r="O296" s="20"/>
    </row>
    <row r="297" spans="1:15" x14ac:dyDescent="0.35">
      <c r="A297" s="23" t="str">
        <f t="shared" si="4"/>
        <v>VoiceGMC07</v>
      </c>
      <c r="B297" s="3" t="s">
        <v>241</v>
      </c>
      <c r="C297" s="3" t="s">
        <v>872</v>
      </c>
      <c r="D297" s="3" t="s">
        <v>72</v>
      </c>
      <c r="E297" s="4">
        <v>0</v>
      </c>
      <c r="F297" s="4">
        <v>0</v>
      </c>
      <c r="G297" s="26">
        <v>39</v>
      </c>
      <c r="H297" s="3" t="s">
        <v>952</v>
      </c>
      <c r="I297" s="3" t="s">
        <v>952</v>
      </c>
      <c r="J297" s="3" t="s">
        <v>686</v>
      </c>
      <c r="K297" s="27" t="s">
        <v>896</v>
      </c>
      <c r="L297" s="3" t="s">
        <v>180</v>
      </c>
      <c r="M297" s="3" t="s">
        <v>655</v>
      </c>
      <c r="N297" s="20" t="str">
        <f>CONCATENATE(LEFT(B297,1),":",,LEFT(C297,1),RIGHT(C297,1),":",TEXT(G297-1,"000"),":",IF(O297="",K297,O297),CHAR(9),Codes!$B$3,"|",TEXT(E297,"00"),"|",TEXT(F297,"00"),"|",TEXT(G297-1,"000"),CHAR(9),Codes!$B$3,CHAR(9),Codes!$B$4)</f>
        <v>V:GM:038:SynthBass1	Yamaha MO8|00|00|038	Yamaha MO8	F0 43 10 7F 00 0A 00 01 01 F7</v>
      </c>
      <c r="O297" s="20"/>
    </row>
    <row r="298" spans="1:15" x14ac:dyDescent="0.35">
      <c r="A298" s="23" t="str">
        <f t="shared" si="4"/>
        <v>VoiceGMC08</v>
      </c>
      <c r="B298" s="3" t="s">
        <v>241</v>
      </c>
      <c r="C298" s="3" t="s">
        <v>872</v>
      </c>
      <c r="D298" s="3" t="s">
        <v>74</v>
      </c>
      <c r="E298" s="4">
        <v>0</v>
      </c>
      <c r="F298" s="4">
        <v>0</v>
      </c>
      <c r="G298" s="26">
        <v>40</v>
      </c>
      <c r="H298" s="3" t="s">
        <v>952</v>
      </c>
      <c r="I298" s="3" t="s">
        <v>952</v>
      </c>
      <c r="J298" s="3" t="s">
        <v>688</v>
      </c>
      <c r="K298" s="27" t="s">
        <v>897</v>
      </c>
      <c r="L298" s="3" t="s">
        <v>180</v>
      </c>
      <c r="M298" s="3" t="s">
        <v>655</v>
      </c>
      <c r="N298" s="20" t="str">
        <f>CONCATENATE(LEFT(B298,1),":",,LEFT(C298,1),RIGHT(C298,1),":",TEXT(G298-1,"000"),":",IF(O298="",K298,O298),CHAR(9),Codes!$B$3,"|",TEXT(E298,"00"),"|",TEXT(F298,"00"),"|",TEXT(G298-1,"000"),CHAR(9),Codes!$B$3,CHAR(9),Codes!$B$4)</f>
        <v>V:GM:039:SynthBass2	Yamaha MO8|00|00|039	Yamaha MO8	F0 43 10 7F 00 0A 00 01 01 F7</v>
      </c>
      <c r="O298" s="20"/>
    </row>
    <row r="299" spans="1:15" x14ac:dyDescent="0.35">
      <c r="A299" s="23" t="str">
        <f t="shared" si="4"/>
        <v>VoiceGMC09</v>
      </c>
      <c r="B299" s="3" t="s">
        <v>241</v>
      </c>
      <c r="C299" s="3" t="s">
        <v>872</v>
      </c>
      <c r="D299" s="3" t="s">
        <v>75</v>
      </c>
      <c r="E299" s="4">
        <v>0</v>
      </c>
      <c r="F299" s="4">
        <v>0</v>
      </c>
      <c r="G299" s="26">
        <v>41</v>
      </c>
      <c r="H299" s="3" t="s">
        <v>952</v>
      </c>
      <c r="I299" s="3" t="s">
        <v>952</v>
      </c>
      <c r="J299" s="3" t="s">
        <v>689</v>
      </c>
      <c r="K299" s="27" t="s">
        <v>968</v>
      </c>
      <c r="L299" s="3" t="s">
        <v>213</v>
      </c>
      <c r="M299" s="3" t="s">
        <v>749</v>
      </c>
      <c r="N299" s="20" t="str">
        <f>CONCATENATE(LEFT(B299,1),":",,LEFT(C299,1),RIGHT(C299,1),":",TEXT(G299-1,"000"),":",IF(O299="",K299,O299),CHAR(9),Codes!$B$3,"|",TEXT(E299,"00"),"|",TEXT(F299,"00"),"|",TEXT(G299-1,"000"),CHAR(9),Codes!$B$3,CHAR(9),Codes!$B$4)</f>
        <v>V:GM:040:Violin 2	Yamaha MO8|00|00|040	Yamaha MO8	F0 43 10 7F 00 0A 00 01 01 F7</v>
      </c>
      <c r="O299" s="20"/>
    </row>
    <row r="300" spans="1:15" x14ac:dyDescent="0.35">
      <c r="A300" s="23" t="str">
        <f t="shared" si="4"/>
        <v>VoiceGMC10</v>
      </c>
      <c r="B300" s="3" t="s">
        <v>241</v>
      </c>
      <c r="C300" s="3" t="s">
        <v>872</v>
      </c>
      <c r="D300" s="3" t="s">
        <v>77</v>
      </c>
      <c r="E300" s="4">
        <v>0</v>
      </c>
      <c r="F300" s="4">
        <v>0</v>
      </c>
      <c r="G300" s="26">
        <v>42</v>
      </c>
      <c r="H300" s="3" t="s">
        <v>952</v>
      </c>
      <c r="I300" s="3" t="s">
        <v>952</v>
      </c>
      <c r="J300" s="3" t="s">
        <v>691</v>
      </c>
      <c r="K300" s="27" t="s">
        <v>969</v>
      </c>
      <c r="L300" s="3" t="s">
        <v>213</v>
      </c>
      <c r="M300" s="3" t="s">
        <v>749</v>
      </c>
      <c r="N300" s="20" t="str">
        <f>CONCATENATE(LEFT(B300,1),":",,LEFT(C300,1),RIGHT(C300,1),":",TEXT(G300-1,"000"),":",IF(O300="",K300,O300),CHAR(9),Codes!$B$3,"|",TEXT(E300,"00"),"|",TEXT(F300,"00"),"|",TEXT(G300-1,"000"),CHAR(9),Codes!$B$3,CHAR(9),Codes!$B$4)</f>
        <v>V:GM:041:Viola 2	Yamaha MO8|00|00|041	Yamaha MO8	F0 43 10 7F 00 0A 00 01 01 F7</v>
      </c>
      <c r="O300" s="20"/>
    </row>
    <row r="301" spans="1:15" x14ac:dyDescent="0.35">
      <c r="A301" s="23" t="str">
        <f t="shared" si="4"/>
        <v>VoiceGMC11</v>
      </c>
      <c r="B301" s="3" t="s">
        <v>241</v>
      </c>
      <c r="C301" s="3" t="s">
        <v>872</v>
      </c>
      <c r="D301" s="3" t="s">
        <v>79</v>
      </c>
      <c r="E301" s="4">
        <v>0</v>
      </c>
      <c r="F301" s="4">
        <v>0</v>
      </c>
      <c r="G301" s="26">
        <v>43</v>
      </c>
      <c r="H301" s="3" t="s">
        <v>952</v>
      </c>
      <c r="I301" s="3" t="s">
        <v>952</v>
      </c>
      <c r="J301" s="3" t="s">
        <v>693</v>
      </c>
      <c r="K301" s="27" t="s">
        <v>970</v>
      </c>
      <c r="L301" s="3" t="s">
        <v>213</v>
      </c>
      <c r="M301" s="3" t="s">
        <v>749</v>
      </c>
      <c r="N301" s="20" t="str">
        <f>CONCATENATE(LEFT(B301,1),":",,LEFT(C301,1),RIGHT(C301,1),":",TEXT(G301-1,"000"),":",IF(O301="",K301,O301),CHAR(9),Codes!$B$3,"|",TEXT(E301,"00"),"|",TEXT(F301,"00"),"|",TEXT(G301-1,"000"),CHAR(9),Codes!$B$3,CHAR(9),Codes!$B$4)</f>
        <v>V:GM:042:Cello 2	Yamaha MO8|00|00|042	Yamaha MO8	F0 43 10 7F 00 0A 00 01 01 F7</v>
      </c>
      <c r="O301" s="20"/>
    </row>
    <row r="302" spans="1:15" x14ac:dyDescent="0.35">
      <c r="A302" s="23" t="str">
        <f t="shared" si="4"/>
        <v>VoiceGMC12</v>
      </c>
      <c r="B302" s="3" t="s">
        <v>241</v>
      </c>
      <c r="C302" s="3" t="s">
        <v>872</v>
      </c>
      <c r="D302" s="3" t="s">
        <v>81</v>
      </c>
      <c r="E302" s="4">
        <v>0</v>
      </c>
      <c r="F302" s="4">
        <v>0</v>
      </c>
      <c r="G302" s="26">
        <v>44</v>
      </c>
      <c r="H302" s="3" t="s">
        <v>952</v>
      </c>
      <c r="I302" s="3" t="s">
        <v>952</v>
      </c>
      <c r="J302" s="3" t="s">
        <v>695</v>
      </c>
      <c r="K302" s="27" t="s">
        <v>898</v>
      </c>
      <c r="L302" s="3" t="s">
        <v>213</v>
      </c>
      <c r="M302" s="3" t="s">
        <v>749</v>
      </c>
      <c r="N302" s="20" t="str">
        <f>CONCATENATE(LEFT(B302,1),":",,LEFT(C302,1),RIGHT(C302,1),":",TEXT(G302-1,"000"),":",IF(O302="",K302,O302),CHAR(9),Codes!$B$3,"|",TEXT(E302,"00"),"|",TEXT(F302,"00"),"|",TEXT(G302-1,"000"),CHAR(9),Codes!$B$3,CHAR(9),Codes!$B$4)</f>
        <v>V:GM:043:ContraBas2	Yamaha MO8|00|00|043	Yamaha MO8	F0 43 10 7F 00 0A 00 01 01 F7</v>
      </c>
      <c r="O302" s="20"/>
    </row>
    <row r="303" spans="1:15" x14ac:dyDescent="0.35">
      <c r="A303" s="23" t="str">
        <f t="shared" si="4"/>
        <v>VoiceGMC13</v>
      </c>
      <c r="B303" s="3" t="s">
        <v>241</v>
      </c>
      <c r="C303" s="3" t="s">
        <v>872</v>
      </c>
      <c r="D303" s="3" t="s">
        <v>84</v>
      </c>
      <c r="E303" s="4">
        <v>0</v>
      </c>
      <c r="F303" s="4">
        <v>0</v>
      </c>
      <c r="G303" s="26">
        <v>45</v>
      </c>
      <c r="H303" s="3" t="s">
        <v>952</v>
      </c>
      <c r="I303" s="3" t="s">
        <v>952</v>
      </c>
      <c r="J303" s="3" t="s">
        <v>697</v>
      </c>
      <c r="K303" s="27" t="s">
        <v>899</v>
      </c>
      <c r="L303" s="3" t="s">
        <v>213</v>
      </c>
      <c r="M303" s="3" t="s">
        <v>742</v>
      </c>
      <c r="N303" s="20" t="str">
        <f>CONCATENATE(LEFT(B303,1),":",,LEFT(C303,1),RIGHT(C303,1),":",TEXT(G303-1,"000"),":",IF(O303="",K303,O303),CHAR(9),Codes!$B$3,"|",TEXT(E303,"00"),"|",TEXT(F303,"00"),"|",TEXT(G303-1,"000"),CHAR(9),Codes!$B$3,CHAR(9),Codes!$B$4)</f>
        <v>V:GM:044:TremoloStr	Yamaha MO8|00|00|044	Yamaha MO8	F0 43 10 7F 00 0A 00 01 01 F7</v>
      </c>
      <c r="O303" s="20"/>
    </row>
    <row r="304" spans="1:15" x14ac:dyDescent="0.35">
      <c r="A304" s="23" t="str">
        <f t="shared" si="4"/>
        <v>VoiceGMC14</v>
      </c>
      <c r="B304" s="3" t="s">
        <v>241</v>
      </c>
      <c r="C304" s="3" t="s">
        <v>872</v>
      </c>
      <c r="D304" s="3" t="s">
        <v>85</v>
      </c>
      <c r="E304" s="4">
        <v>0</v>
      </c>
      <c r="F304" s="4">
        <v>0</v>
      </c>
      <c r="G304" s="26">
        <v>46</v>
      </c>
      <c r="H304" s="3" t="s">
        <v>952</v>
      </c>
      <c r="I304" s="3" t="s">
        <v>952</v>
      </c>
      <c r="J304" s="3" t="s">
        <v>699</v>
      </c>
      <c r="K304" s="27" t="s">
        <v>249</v>
      </c>
      <c r="L304" s="3" t="s">
        <v>213</v>
      </c>
      <c r="M304" s="3" t="s">
        <v>742</v>
      </c>
      <c r="N304" s="20" t="str">
        <f>CONCATENATE(LEFT(B304,1),":",,LEFT(C304,1),RIGHT(C304,1),":",TEXT(G304-1,"000"),":",IF(O304="",K304,O304),CHAR(9),Codes!$B$3,"|",TEXT(E304,"00"),"|",TEXT(F304,"00"),"|",TEXT(G304-1,"000"),CHAR(9),Codes!$B$3,CHAR(9),Codes!$B$4)</f>
        <v>V:GM:045:Pizz	Yamaha MO8|00|00|045	Yamaha MO8	F0 43 10 7F 00 0A 00 01 01 F7</v>
      </c>
      <c r="O304" s="20"/>
    </row>
    <row r="305" spans="1:15" x14ac:dyDescent="0.35">
      <c r="A305" s="23" t="str">
        <f t="shared" si="4"/>
        <v>VoiceGMC15</v>
      </c>
      <c r="B305" s="3" t="s">
        <v>241</v>
      </c>
      <c r="C305" s="3" t="s">
        <v>872</v>
      </c>
      <c r="D305" s="3" t="s">
        <v>86</v>
      </c>
      <c r="E305" s="4">
        <v>0</v>
      </c>
      <c r="F305" s="4">
        <v>0</v>
      </c>
      <c r="G305" s="26">
        <v>47</v>
      </c>
      <c r="H305" s="3" t="s">
        <v>952</v>
      </c>
      <c r="I305" s="3" t="s">
        <v>952</v>
      </c>
      <c r="J305" s="3" t="s">
        <v>701</v>
      </c>
      <c r="K305" s="27" t="s">
        <v>589</v>
      </c>
      <c r="L305" s="3" t="s">
        <v>121</v>
      </c>
      <c r="M305" s="3" t="s">
        <v>762</v>
      </c>
      <c r="N305" s="20" t="str">
        <f>CONCATENATE(LEFT(B305,1),":",,LEFT(C305,1),RIGHT(C305,1),":",TEXT(G305-1,"000"),":",IF(O305="",K305,O305),CHAR(9),Codes!$B$3,"|",TEXT(E305,"00"),"|",TEXT(F305,"00"),"|",TEXT(G305-1,"000"),CHAR(9),Codes!$B$3,CHAR(9),Codes!$B$4)</f>
        <v>V:GM:046:Harp	Yamaha MO8|00|00|046	Yamaha MO8	F0 43 10 7F 00 0A 00 01 01 F7</v>
      </c>
      <c r="O305" s="20"/>
    </row>
    <row r="306" spans="1:15" x14ac:dyDescent="0.35">
      <c r="A306" s="23" t="str">
        <f t="shared" si="4"/>
        <v>VoiceGMC16</v>
      </c>
      <c r="B306" s="3" t="s">
        <v>241</v>
      </c>
      <c r="C306" s="3" t="s">
        <v>872</v>
      </c>
      <c r="D306" s="3" t="s">
        <v>89</v>
      </c>
      <c r="E306" s="4">
        <v>0</v>
      </c>
      <c r="F306" s="4">
        <v>0</v>
      </c>
      <c r="G306" s="26">
        <v>48</v>
      </c>
      <c r="H306" s="3" t="s">
        <v>952</v>
      </c>
      <c r="I306" s="3" t="s">
        <v>952</v>
      </c>
      <c r="J306" s="3" t="s">
        <v>703</v>
      </c>
      <c r="K306" s="27" t="s">
        <v>900</v>
      </c>
      <c r="L306" s="3" t="s">
        <v>68</v>
      </c>
      <c r="M306" s="3" t="s">
        <v>822</v>
      </c>
      <c r="N306" s="20" t="str">
        <f>CONCATENATE(LEFT(B306,1),":",,LEFT(C306,1),RIGHT(C306,1),":",TEXT(G306-1,"000"),":",IF(O306="",K306,O306),CHAR(9),Codes!$B$3,"|",TEXT(E306,"00"),"|",TEXT(F306,"00"),"|",TEXT(G306-1,"000"),CHAR(9),Codes!$B$3,CHAR(9),Codes!$B$4)</f>
        <v>V:GM:047:Tmpni+Cym	Yamaha MO8|00|00|047	Yamaha MO8	F0 43 10 7F 00 0A 00 01 01 F7</v>
      </c>
      <c r="O306" s="20"/>
    </row>
    <row r="307" spans="1:15" x14ac:dyDescent="0.35">
      <c r="A307" s="23" t="str">
        <f t="shared" si="4"/>
        <v>VoiceGMD01</v>
      </c>
      <c r="B307" s="3" t="s">
        <v>241</v>
      </c>
      <c r="C307" s="3" t="s">
        <v>872</v>
      </c>
      <c r="D307" s="3" t="s">
        <v>91</v>
      </c>
      <c r="E307" s="4">
        <v>0</v>
      </c>
      <c r="F307" s="4">
        <v>0</v>
      </c>
      <c r="G307" s="26">
        <v>49</v>
      </c>
      <c r="H307" s="3" t="s">
        <v>952</v>
      </c>
      <c r="I307" s="3" t="s">
        <v>952</v>
      </c>
      <c r="J307" s="3" t="s">
        <v>704</v>
      </c>
      <c r="K307" s="27" t="s">
        <v>901</v>
      </c>
      <c r="L307" s="3" t="s">
        <v>213</v>
      </c>
      <c r="M307" s="3" t="s">
        <v>742</v>
      </c>
      <c r="N307" s="20" t="str">
        <f>CONCATENATE(LEFT(B307,1),":",,LEFT(C307,1),RIGHT(C307,1),":",TEXT(G307-1,"000"),":",IF(O307="",K307,O307),CHAR(9),Codes!$B$3,"|",TEXT(E307,"00"),"|",TEXT(F307,"00"),"|",TEXT(G307-1,"000"),CHAR(9),Codes!$B$3,CHAR(9),Codes!$B$4)</f>
        <v>V:GM:048:StereoSt1	Yamaha MO8|00|00|048	Yamaha MO8	F0 43 10 7F 00 0A 00 01 01 F7</v>
      </c>
      <c r="O307" s="20"/>
    </row>
    <row r="308" spans="1:15" x14ac:dyDescent="0.35">
      <c r="A308" s="23" t="str">
        <f t="shared" si="4"/>
        <v>VoiceGMD02</v>
      </c>
      <c r="B308" s="3" t="s">
        <v>241</v>
      </c>
      <c r="C308" s="3" t="s">
        <v>872</v>
      </c>
      <c r="D308" s="3" t="s">
        <v>92</v>
      </c>
      <c r="E308" s="4">
        <v>0</v>
      </c>
      <c r="F308" s="4">
        <v>0</v>
      </c>
      <c r="G308" s="26">
        <v>50</v>
      </c>
      <c r="H308" s="3" t="s">
        <v>952</v>
      </c>
      <c r="I308" s="3" t="s">
        <v>952</v>
      </c>
      <c r="J308" s="3" t="s">
        <v>705</v>
      </c>
      <c r="K308" s="27" t="s">
        <v>902</v>
      </c>
      <c r="L308" s="3" t="s">
        <v>213</v>
      </c>
      <c r="M308" s="3" t="s">
        <v>742</v>
      </c>
      <c r="N308" s="20" t="str">
        <f>CONCATENATE(LEFT(B308,1),":",,LEFT(C308,1),RIGHT(C308,1),":",TEXT(G308-1,"000"),":",IF(O308="",K308,O308),CHAR(9),Codes!$B$3,"|",TEXT(E308,"00"),"|",TEXT(F308,"00"),"|",TEXT(G308-1,"000"),CHAR(9),Codes!$B$3,CHAR(9),Codes!$B$4)</f>
        <v>V:GM:049:StereoSt2	Yamaha MO8|00|00|049	Yamaha MO8	F0 43 10 7F 00 0A 00 01 01 F7</v>
      </c>
      <c r="O308" s="20"/>
    </row>
    <row r="309" spans="1:15" x14ac:dyDescent="0.35">
      <c r="A309" s="23" t="str">
        <f t="shared" si="4"/>
        <v>VoiceGMD03</v>
      </c>
      <c r="B309" s="3" t="s">
        <v>241</v>
      </c>
      <c r="C309" s="3" t="s">
        <v>872</v>
      </c>
      <c r="D309" s="3" t="s">
        <v>94</v>
      </c>
      <c r="E309" s="4">
        <v>0</v>
      </c>
      <c r="F309" s="4">
        <v>0</v>
      </c>
      <c r="G309" s="26">
        <v>51</v>
      </c>
      <c r="H309" s="3" t="s">
        <v>952</v>
      </c>
      <c r="I309" s="3" t="s">
        <v>952</v>
      </c>
      <c r="J309" s="3" t="s">
        <v>707</v>
      </c>
      <c r="K309" s="27" t="s">
        <v>971</v>
      </c>
      <c r="L309" s="3" t="s">
        <v>213</v>
      </c>
      <c r="M309" s="3" t="s">
        <v>655</v>
      </c>
      <c r="N309" s="20" t="str">
        <f>CONCATENATE(LEFT(B309,1),":",,LEFT(C309,1),RIGHT(C309,1),":",TEXT(G309-1,"000"),":",IF(O309="",K309,O309),CHAR(9),Codes!$B$3,"|",TEXT(E309,"00"),"|",TEXT(F309,"00"),"|",TEXT(G309-1,"000"),CHAR(9),Codes!$B$3,CHAR(9),Codes!$B$4)</f>
        <v>V:GM:050:Grand Saw	Yamaha MO8|00|00|050	Yamaha MO8	F0 43 10 7F 00 0A 00 01 01 F7</v>
      </c>
      <c r="O309" s="20"/>
    </row>
    <row r="310" spans="1:15" x14ac:dyDescent="0.35">
      <c r="A310" s="23" t="str">
        <f t="shared" si="4"/>
        <v>VoiceGMD04</v>
      </c>
      <c r="B310" s="3" t="s">
        <v>241</v>
      </c>
      <c r="C310" s="3" t="s">
        <v>872</v>
      </c>
      <c r="D310" s="3" t="s">
        <v>95</v>
      </c>
      <c r="E310" s="4">
        <v>0</v>
      </c>
      <c r="F310" s="4">
        <v>0</v>
      </c>
      <c r="G310" s="26">
        <v>52</v>
      </c>
      <c r="H310" s="3" t="s">
        <v>952</v>
      </c>
      <c r="I310" s="3" t="s">
        <v>952</v>
      </c>
      <c r="J310" s="3" t="s">
        <v>708</v>
      </c>
      <c r="K310" s="27" t="s">
        <v>903</v>
      </c>
      <c r="L310" s="3" t="s">
        <v>213</v>
      </c>
      <c r="M310" s="3" t="s">
        <v>655</v>
      </c>
      <c r="N310" s="20" t="str">
        <f>CONCATENATE(LEFT(B310,1),":",,LEFT(C310,1),RIGHT(C310,1),":",TEXT(G310-1,"000"),":",IF(O310="",K310,O310),CHAR(9),Codes!$B$3,"|",TEXT(E310,"00"),"|",TEXT(F310,"00"),"|",TEXT(G310-1,"000"),CHAR(9),Codes!$B$3,CHAR(9),Codes!$B$4)</f>
        <v>V:GM:051:SynString	Yamaha MO8|00|00|051	Yamaha MO8	F0 43 10 7F 00 0A 00 01 01 F7</v>
      </c>
      <c r="O310" s="20"/>
    </row>
    <row r="311" spans="1:15" x14ac:dyDescent="0.35">
      <c r="A311" s="23" t="str">
        <f t="shared" si="4"/>
        <v>VoiceGMD05</v>
      </c>
      <c r="B311" s="3" t="s">
        <v>241</v>
      </c>
      <c r="C311" s="3" t="s">
        <v>872</v>
      </c>
      <c r="D311" s="3" t="s">
        <v>96</v>
      </c>
      <c r="E311" s="4">
        <v>0</v>
      </c>
      <c r="F311" s="4">
        <v>0</v>
      </c>
      <c r="G311" s="26">
        <v>53</v>
      </c>
      <c r="H311" s="3" t="s">
        <v>952</v>
      </c>
      <c r="I311" s="3" t="s">
        <v>952</v>
      </c>
      <c r="J311" s="3" t="s">
        <v>710</v>
      </c>
      <c r="K311" s="27" t="s">
        <v>972</v>
      </c>
      <c r="L311" s="3" t="s">
        <v>309</v>
      </c>
      <c r="M311" s="3" t="s">
        <v>973</v>
      </c>
      <c r="N311" s="20" t="str">
        <f>CONCATENATE(LEFT(B311,1),":",,LEFT(C311,1),RIGHT(C311,1),":",TEXT(G311-1,"000"),":",IF(O311="",K311,O311),CHAR(9),Codes!$B$3,"|",TEXT(E311,"00"),"|",TEXT(F311,"00"),"|",TEXT(G311-1,"000"),CHAR(9),Codes!$B$3,CHAR(9),Codes!$B$4)</f>
        <v>V:GM:052:Aah Choir	Yamaha MO8|00|00|052	Yamaha MO8	F0 43 10 7F 00 0A 00 01 01 F7</v>
      </c>
      <c r="O311" s="20"/>
    </row>
    <row r="312" spans="1:15" x14ac:dyDescent="0.35">
      <c r="A312" s="23" t="str">
        <f t="shared" si="4"/>
        <v>VoiceGMD06</v>
      </c>
      <c r="B312" s="3" t="s">
        <v>241</v>
      </c>
      <c r="C312" s="3" t="s">
        <v>872</v>
      </c>
      <c r="D312" s="3" t="s">
        <v>98</v>
      </c>
      <c r="E312" s="4">
        <v>0</v>
      </c>
      <c r="F312" s="4">
        <v>0</v>
      </c>
      <c r="G312" s="26">
        <v>54</v>
      </c>
      <c r="H312" s="3" t="s">
        <v>952</v>
      </c>
      <c r="I312" s="3" t="s">
        <v>952</v>
      </c>
      <c r="J312" s="3" t="s">
        <v>711</v>
      </c>
      <c r="K312" s="27" t="s">
        <v>974</v>
      </c>
      <c r="L312" s="3" t="s">
        <v>309</v>
      </c>
      <c r="M312" s="3" t="s">
        <v>973</v>
      </c>
      <c r="N312" s="20" t="str">
        <f>CONCATENATE(LEFT(B312,1),":",,LEFT(C312,1),RIGHT(C312,1),":",TEXT(G312-1,"000"),":",IF(O312="",K312,O312),CHAR(9),Codes!$B$3,"|",TEXT(E312,"00"),"|",TEXT(F312,"00"),"|",TEXT(G312-1,"000"),CHAR(9),Codes!$B$3,CHAR(9),Codes!$B$4)</f>
        <v>V:GM:053:Ooh Choir	Yamaha MO8|00|00|053	Yamaha MO8	F0 43 10 7F 00 0A 00 01 01 F7</v>
      </c>
      <c r="O312" s="20"/>
    </row>
    <row r="313" spans="1:15" x14ac:dyDescent="0.35">
      <c r="A313" s="23" t="str">
        <f t="shared" si="4"/>
        <v>VoiceGMD07</v>
      </c>
      <c r="B313" s="3" t="s">
        <v>241</v>
      </c>
      <c r="C313" s="3" t="s">
        <v>872</v>
      </c>
      <c r="D313" s="3" t="s">
        <v>99</v>
      </c>
      <c r="E313" s="4">
        <v>0</v>
      </c>
      <c r="F313" s="4">
        <v>0</v>
      </c>
      <c r="G313" s="26">
        <v>55</v>
      </c>
      <c r="H313" s="3" t="s">
        <v>952</v>
      </c>
      <c r="I313" s="3" t="s">
        <v>952</v>
      </c>
      <c r="J313" s="3" t="s">
        <v>713</v>
      </c>
      <c r="K313" s="27" t="s">
        <v>975</v>
      </c>
      <c r="L313" s="3" t="s">
        <v>309</v>
      </c>
      <c r="M313" s="3" t="s">
        <v>973</v>
      </c>
      <c r="N313" s="20" t="str">
        <f>CONCATENATE(LEFT(B313,1),":",,LEFT(C313,1),RIGHT(C313,1),":",TEXT(G313-1,"000"),":",IF(O313="",K313,O313),CHAR(9),Codes!$B$3,"|",TEXT(E313,"00"),"|",TEXT(F313,"00"),"|",TEXT(G313-1,"000"),CHAR(9),Codes!$B$3,CHAR(9),Codes!$B$4)</f>
        <v>V:GM:054:Syn Voice	Yamaha MO8|00|00|054	Yamaha MO8	F0 43 10 7F 00 0A 00 01 01 F7</v>
      </c>
      <c r="O313" s="20"/>
    </row>
    <row r="314" spans="1:15" x14ac:dyDescent="0.35">
      <c r="A314" s="23" t="str">
        <f t="shared" si="4"/>
        <v>VoiceGMD08</v>
      </c>
      <c r="B314" s="3" t="s">
        <v>241</v>
      </c>
      <c r="C314" s="3" t="s">
        <v>872</v>
      </c>
      <c r="D314" s="3" t="s">
        <v>100</v>
      </c>
      <c r="E314" s="4">
        <v>0</v>
      </c>
      <c r="F314" s="4">
        <v>0</v>
      </c>
      <c r="G314" s="26">
        <v>56</v>
      </c>
      <c r="H314" s="3" t="s">
        <v>952</v>
      </c>
      <c r="I314" s="3" t="s">
        <v>952</v>
      </c>
      <c r="J314" s="3" t="s">
        <v>714</v>
      </c>
      <c r="K314" s="27" t="s">
        <v>904</v>
      </c>
      <c r="L314" s="3" t="s">
        <v>319</v>
      </c>
      <c r="M314" s="3" t="s">
        <v>832</v>
      </c>
      <c r="N314" s="20" t="str">
        <f>CONCATENATE(LEFT(B314,1),":",,LEFT(C314,1),RIGHT(C314,1),":",TEXT(G314-1,"000"),":",IF(O314="",K314,O314),CHAR(9),Codes!$B$3,"|",TEXT(E314,"00"),"|",TEXT(F314,"00"),"|",TEXT(G314-1,"000"),CHAR(9),Codes!$B$3,CHAR(9),Codes!$B$4)</f>
        <v>V:GM:055:Orch.Hit	Yamaha MO8|00|00|055	Yamaha MO8	F0 43 10 7F 00 0A 00 01 01 F7</v>
      </c>
      <c r="O314" s="20"/>
    </row>
    <row r="315" spans="1:15" x14ac:dyDescent="0.35">
      <c r="A315" s="23" t="str">
        <f t="shared" si="4"/>
        <v>VoiceGMD09</v>
      </c>
      <c r="B315" s="3" t="s">
        <v>241</v>
      </c>
      <c r="C315" s="3" t="s">
        <v>872</v>
      </c>
      <c r="D315" s="3" t="s">
        <v>101</v>
      </c>
      <c r="E315" s="4">
        <v>0</v>
      </c>
      <c r="F315" s="4">
        <v>0</v>
      </c>
      <c r="G315" s="26">
        <v>57</v>
      </c>
      <c r="H315" s="3" t="s">
        <v>952</v>
      </c>
      <c r="I315" s="3" t="s">
        <v>952</v>
      </c>
      <c r="J315" s="3" t="s">
        <v>715</v>
      </c>
      <c r="K315" s="27" t="s">
        <v>905</v>
      </c>
      <c r="L315" s="3" t="s">
        <v>258</v>
      </c>
      <c r="M315" s="3" t="s">
        <v>749</v>
      </c>
      <c r="N315" s="20" t="str">
        <f>CONCATENATE(LEFT(B315,1),":",,LEFT(C315,1),RIGHT(C315,1),":",TEXT(G315-1,"000"),":",IF(O315="",K315,O315),CHAR(9),Codes!$B$3,"|",TEXT(E315,"00"),"|",TEXT(F315,"00"),"|",TEXT(G315-1,"000"),CHAR(9),Codes!$B$3,CHAR(9),Codes!$B$4)</f>
        <v>V:GM:056:Trumpet	Yamaha MO8|00|00|056	Yamaha MO8	F0 43 10 7F 00 0A 00 01 01 F7</v>
      </c>
      <c r="O315" s="20"/>
    </row>
    <row r="316" spans="1:15" x14ac:dyDescent="0.35">
      <c r="A316" s="23" t="str">
        <f t="shared" si="4"/>
        <v>VoiceGMD10</v>
      </c>
      <c r="B316" s="3" t="s">
        <v>241</v>
      </c>
      <c r="C316" s="3" t="s">
        <v>872</v>
      </c>
      <c r="D316" s="3" t="s">
        <v>103</v>
      </c>
      <c r="E316" s="4">
        <v>0</v>
      </c>
      <c r="F316" s="4">
        <v>0</v>
      </c>
      <c r="G316" s="26">
        <v>58</v>
      </c>
      <c r="H316" s="3" t="s">
        <v>952</v>
      </c>
      <c r="I316" s="3" t="s">
        <v>952</v>
      </c>
      <c r="J316" s="3" t="s">
        <v>717</v>
      </c>
      <c r="K316" s="27" t="s">
        <v>906</v>
      </c>
      <c r="L316" s="3" t="s">
        <v>258</v>
      </c>
      <c r="M316" s="3" t="s">
        <v>749</v>
      </c>
      <c r="N316" s="20" t="str">
        <f>CONCATENATE(LEFT(B316,1),":",,LEFT(C316,1),RIGHT(C316,1),":",TEXT(G316-1,"000"),":",IF(O316="",K316,O316),CHAR(9),Codes!$B$3,"|",TEXT(E316,"00"),"|",TEXT(F316,"00"),"|",TEXT(G316-1,"000"),CHAR(9),Codes!$B$3,CHAR(9),Codes!$B$4)</f>
        <v>V:GM:057:Trombone2	Yamaha MO8|00|00|057	Yamaha MO8	F0 43 10 7F 00 0A 00 01 01 F7</v>
      </c>
      <c r="O316" s="20"/>
    </row>
    <row r="317" spans="1:15" x14ac:dyDescent="0.35">
      <c r="A317" s="23" t="str">
        <f t="shared" si="4"/>
        <v>VoiceGMD11</v>
      </c>
      <c r="B317" s="3" t="s">
        <v>241</v>
      </c>
      <c r="C317" s="3" t="s">
        <v>872</v>
      </c>
      <c r="D317" s="3" t="s">
        <v>105</v>
      </c>
      <c r="E317" s="4">
        <v>0</v>
      </c>
      <c r="F317" s="4">
        <v>0</v>
      </c>
      <c r="G317" s="26">
        <v>59</v>
      </c>
      <c r="H317" s="3" t="s">
        <v>952</v>
      </c>
      <c r="I317" s="3" t="s">
        <v>952</v>
      </c>
      <c r="J317" s="3" t="s">
        <v>718</v>
      </c>
      <c r="K317" s="27" t="s">
        <v>907</v>
      </c>
      <c r="L317" s="3" t="s">
        <v>258</v>
      </c>
      <c r="M317" s="3" t="s">
        <v>749</v>
      </c>
      <c r="N317" s="20" t="str">
        <f>CONCATENATE(LEFT(B317,1),":",,LEFT(C317,1),RIGHT(C317,1),":",TEXT(G317-1,"000"),":",IF(O317="",K317,O317),CHAR(9),Codes!$B$3,"|",TEXT(E317,"00"),"|",TEXT(F317,"00"),"|",TEXT(G317-1,"000"),CHAR(9),Codes!$B$3,CHAR(9),Codes!$B$4)</f>
        <v>V:GM:058:Tuba	Yamaha MO8|00|00|058	Yamaha MO8	F0 43 10 7F 00 0A 00 01 01 F7</v>
      </c>
      <c r="O317" s="20"/>
    </row>
    <row r="318" spans="1:15" x14ac:dyDescent="0.35">
      <c r="A318" s="23" t="str">
        <f t="shared" si="4"/>
        <v>VoiceGMD12</v>
      </c>
      <c r="B318" s="3" t="s">
        <v>241</v>
      </c>
      <c r="C318" s="3" t="s">
        <v>872</v>
      </c>
      <c r="D318" s="3" t="s">
        <v>107</v>
      </c>
      <c r="E318" s="4">
        <v>0</v>
      </c>
      <c r="F318" s="4">
        <v>0</v>
      </c>
      <c r="G318" s="26">
        <v>60</v>
      </c>
      <c r="H318" s="3" t="s">
        <v>952</v>
      </c>
      <c r="I318" s="3" t="s">
        <v>952</v>
      </c>
      <c r="J318" s="3" t="s">
        <v>720</v>
      </c>
      <c r="K318" s="27" t="s">
        <v>908</v>
      </c>
      <c r="L318" s="3" t="s">
        <v>258</v>
      </c>
      <c r="M318" s="3" t="s">
        <v>749</v>
      </c>
      <c r="N318" s="20" t="str">
        <f>CONCATENATE(LEFT(B318,1),":",,LEFT(C318,1),RIGHT(C318,1),":",TEXT(G318-1,"000"),":",IF(O318="",K318,O318),CHAR(9),Codes!$B$3,"|",TEXT(E318,"00"),"|",TEXT(F318,"00"),"|",TEXT(G318-1,"000"),CHAR(9),Codes!$B$3,CHAR(9),Codes!$B$4)</f>
        <v>V:GM:059:MuteTrpt	Yamaha MO8|00|00|059	Yamaha MO8	F0 43 10 7F 00 0A 00 01 01 F7</v>
      </c>
      <c r="O318" s="20"/>
    </row>
    <row r="319" spans="1:15" x14ac:dyDescent="0.35">
      <c r="A319" s="23" t="str">
        <f t="shared" si="4"/>
        <v>VoiceGMD13</v>
      </c>
      <c r="B319" s="3" t="s">
        <v>241</v>
      </c>
      <c r="C319" s="3" t="s">
        <v>872</v>
      </c>
      <c r="D319" s="3" t="s">
        <v>109</v>
      </c>
      <c r="E319" s="4">
        <v>0</v>
      </c>
      <c r="F319" s="4">
        <v>0</v>
      </c>
      <c r="G319" s="26">
        <v>61</v>
      </c>
      <c r="H319" s="3" t="s">
        <v>952</v>
      </c>
      <c r="I319" s="3" t="s">
        <v>952</v>
      </c>
      <c r="J319" s="3" t="s">
        <v>721</v>
      </c>
      <c r="K319" s="27" t="s">
        <v>909</v>
      </c>
      <c r="L319" s="3" t="s">
        <v>258</v>
      </c>
      <c r="M319" s="3" t="s">
        <v>753</v>
      </c>
      <c r="N319" s="20" t="str">
        <f>CONCATENATE(LEFT(B319,1),":",,LEFT(C319,1),RIGHT(C319,1),":",TEXT(G319-1,"000"),":",IF(O319="",K319,O319),CHAR(9),Codes!$B$3,"|",TEXT(E319,"00"),"|",TEXT(F319,"00"),"|",TEXT(G319-1,"000"),CHAR(9),Codes!$B$3,CHAR(9),Codes!$B$4)</f>
        <v>V:GM:060:F.Horns	Yamaha MO8|00|00|060	Yamaha MO8	F0 43 10 7F 00 0A 00 01 01 F7</v>
      </c>
      <c r="O319" s="20"/>
    </row>
    <row r="320" spans="1:15" x14ac:dyDescent="0.35">
      <c r="A320" s="23" t="str">
        <f t="shared" si="4"/>
        <v>VoiceGMD14</v>
      </c>
      <c r="B320" s="3" t="s">
        <v>241</v>
      </c>
      <c r="C320" s="3" t="s">
        <v>872</v>
      </c>
      <c r="D320" s="3" t="s">
        <v>111</v>
      </c>
      <c r="E320" s="4">
        <v>0</v>
      </c>
      <c r="F320" s="4">
        <v>0</v>
      </c>
      <c r="G320" s="26">
        <v>62</v>
      </c>
      <c r="H320" s="3" t="s">
        <v>952</v>
      </c>
      <c r="I320" s="3" t="s">
        <v>952</v>
      </c>
      <c r="J320" s="3" t="s">
        <v>722</v>
      </c>
      <c r="K320" s="27" t="s">
        <v>976</v>
      </c>
      <c r="L320" s="3" t="s">
        <v>258</v>
      </c>
      <c r="M320" s="3" t="s">
        <v>753</v>
      </c>
      <c r="N320" s="20" t="str">
        <f>CONCATENATE(LEFT(B320,1),":",,LEFT(C320,1),RIGHT(C320,1),":",TEXT(G320-1,"000"),":",IF(O320="",K320,O320),CHAR(9),Codes!$B$3,"|",TEXT(E320,"00"),"|",TEXT(F320,"00"),"|",TEXT(G320-1,"000"),CHAR(9),Codes!$B$3,CHAR(9),Codes!$B$4)</f>
        <v>V:GM:061:Brass Sect	Yamaha MO8|00|00|061	Yamaha MO8	F0 43 10 7F 00 0A 00 01 01 F7</v>
      </c>
      <c r="O320" s="20"/>
    </row>
    <row r="321" spans="1:15" x14ac:dyDescent="0.35">
      <c r="A321" s="23" t="str">
        <f t="shared" si="4"/>
        <v>VoiceGMD15</v>
      </c>
      <c r="B321" s="3" t="s">
        <v>241</v>
      </c>
      <c r="C321" s="3" t="s">
        <v>872</v>
      </c>
      <c r="D321" s="3" t="s">
        <v>113</v>
      </c>
      <c r="E321" s="4">
        <v>0</v>
      </c>
      <c r="F321" s="4">
        <v>0</v>
      </c>
      <c r="G321" s="26">
        <v>63</v>
      </c>
      <c r="H321" s="3" t="s">
        <v>952</v>
      </c>
      <c r="I321" s="3" t="s">
        <v>952</v>
      </c>
      <c r="J321" s="3" t="s">
        <v>630</v>
      </c>
      <c r="K321" s="27" t="s">
        <v>910</v>
      </c>
      <c r="L321" s="3" t="s">
        <v>258</v>
      </c>
      <c r="M321" s="3" t="s">
        <v>655</v>
      </c>
      <c r="N321" s="20" t="str">
        <f>CONCATENATE(LEFT(B321,1),":",,LEFT(C321,1),RIGHT(C321,1),":",TEXT(G321-1,"000"),":",IF(O321="",K321,O321),CHAR(9),Codes!$B$3,"|",TEXT(E321,"00"),"|",TEXT(F321,"00"),"|",TEXT(G321-1,"000"),CHAR(9),Codes!$B$3,CHAR(9),Codes!$B$4)</f>
        <v>V:GM:062:SynthBrass	Yamaha MO8|00|00|062	Yamaha MO8	F0 43 10 7F 00 0A 00 01 01 F7</v>
      </c>
      <c r="O321" s="20"/>
    </row>
    <row r="322" spans="1:15" x14ac:dyDescent="0.35">
      <c r="A322" s="23" t="str">
        <f t="shared" si="4"/>
        <v>VoiceGMD16</v>
      </c>
      <c r="B322" s="3" t="s">
        <v>241</v>
      </c>
      <c r="C322" s="3" t="s">
        <v>872</v>
      </c>
      <c r="D322" s="3" t="s">
        <v>115</v>
      </c>
      <c r="E322" s="4">
        <v>0</v>
      </c>
      <c r="F322" s="4">
        <v>0</v>
      </c>
      <c r="G322" s="26">
        <v>64</v>
      </c>
      <c r="H322" s="3" t="s">
        <v>952</v>
      </c>
      <c r="I322" s="3" t="s">
        <v>952</v>
      </c>
      <c r="J322" s="3" t="s">
        <v>724</v>
      </c>
      <c r="K322" s="27" t="s">
        <v>977</v>
      </c>
      <c r="L322" s="3" t="s">
        <v>258</v>
      </c>
      <c r="M322" s="3" t="s">
        <v>655</v>
      </c>
      <c r="N322" s="20" t="str">
        <f>CONCATENATE(LEFT(B322,1),":",,LEFT(C322,1),RIGHT(C322,1),":",TEXT(G322-1,"000"),":",IF(O322="",K322,O322),CHAR(9),Codes!$B$3,"|",TEXT(E322,"00"),"|",TEXT(F322,"00"),"|",TEXT(G322-1,"000"),CHAR(9),Codes!$B$3,CHAR(9),Codes!$B$4)</f>
        <v>V:GM:063:SoftBrs GM	Yamaha MO8|00|00|063	Yamaha MO8	F0 43 10 7F 00 0A 00 01 01 F7</v>
      </c>
      <c r="O322" s="20"/>
    </row>
    <row r="323" spans="1:15" x14ac:dyDescent="0.35">
      <c r="A323" s="23" t="str">
        <f t="shared" ref="A323:A386" si="5">CONCATENATE(B323,C323,D323)</f>
        <v>VoiceGME01</v>
      </c>
      <c r="B323" s="3" t="s">
        <v>241</v>
      </c>
      <c r="C323" s="3" t="s">
        <v>872</v>
      </c>
      <c r="D323" s="3" t="s">
        <v>116</v>
      </c>
      <c r="E323" s="4">
        <v>0</v>
      </c>
      <c r="F323" s="4">
        <v>0</v>
      </c>
      <c r="G323" s="26">
        <v>65</v>
      </c>
      <c r="H323" s="3" t="s">
        <v>952</v>
      </c>
      <c r="I323" s="3" t="s">
        <v>952</v>
      </c>
      <c r="J323" s="3" t="s">
        <v>726</v>
      </c>
      <c r="K323" s="27" t="s">
        <v>911</v>
      </c>
      <c r="L323" s="3" t="s">
        <v>281</v>
      </c>
      <c r="M323" s="3" t="s">
        <v>978</v>
      </c>
      <c r="N323" s="20" t="str">
        <f>CONCATENATE(LEFT(B323,1),":",,LEFT(C323,1),RIGHT(C323,1),":",TEXT(G323-1,"000"),":",IF(O323="",K323,O323),CHAR(9),Codes!$B$3,"|",TEXT(E323,"00"),"|",TEXT(F323,"00"),"|",TEXT(G323-1,"000"),CHAR(9),Codes!$B$3,CHAR(9),Codes!$B$4)</f>
        <v>V:GM:064:Soprano	Yamaha MO8|00|00|064	Yamaha MO8	F0 43 10 7F 00 0A 00 01 01 F7</v>
      </c>
      <c r="O323" s="20"/>
    </row>
    <row r="324" spans="1:15" x14ac:dyDescent="0.35">
      <c r="A324" s="23" t="str">
        <f t="shared" si="5"/>
        <v>VoiceGME02</v>
      </c>
      <c r="B324" s="3" t="s">
        <v>241</v>
      </c>
      <c r="C324" s="3" t="s">
        <v>872</v>
      </c>
      <c r="D324" s="3" t="s">
        <v>117</v>
      </c>
      <c r="E324" s="4">
        <v>0</v>
      </c>
      <c r="F324" s="4">
        <v>0</v>
      </c>
      <c r="G324" s="26">
        <v>66</v>
      </c>
      <c r="H324" s="3" t="s">
        <v>952</v>
      </c>
      <c r="I324" s="3" t="s">
        <v>952</v>
      </c>
      <c r="J324" s="3" t="s">
        <v>727</v>
      </c>
      <c r="K324" s="27" t="s">
        <v>979</v>
      </c>
      <c r="L324" s="3" t="s">
        <v>281</v>
      </c>
      <c r="M324" s="3" t="s">
        <v>978</v>
      </c>
      <c r="N324" s="20" t="str">
        <f>CONCATENATE(LEFT(B324,1),":",,LEFT(C324,1),RIGHT(C324,1),":",TEXT(G324-1,"000"),":",IF(O324="",K324,O324),CHAR(9),Codes!$B$3,"|",TEXT(E324,"00"),"|",TEXT(F324,"00"),"|",TEXT(G324-1,"000"),CHAR(9),Codes!$B$3,CHAR(9),Codes!$B$4)</f>
        <v>V:GM:065:Alto Sax	Yamaha MO8|00|00|065	Yamaha MO8	F0 43 10 7F 00 0A 00 01 01 F7</v>
      </c>
      <c r="O324" s="20"/>
    </row>
    <row r="325" spans="1:15" x14ac:dyDescent="0.35">
      <c r="A325" s="23" t="str">
        <f t="shared" si="5"/>
        <v>VoiceGME03</v>
      </c>
      <c r="B325" s="3" t="s">
        <v>241</v>
      </c>
      <c r="C325" s="3" t="s">
        <v>872</v>
      </c>
      <c r="D325" s="3" t="s">
        <v>119</v>
      </c>
      <c r="E325" s="4">
        <v>0</v>
      </c>
      <c r="F325" s="4">
        <v>0</v>
      </c>
      <c r="G325" s="26">
        <v>67</v>
      </c>
      <c r="H325" s="3" t="s">
        <v>952</v>
      </c>
      <c r="I325" s="3" t="s">
        <v>952</v>
      </c>
      <c r="J325" s="3" t="s">
        <v>728</v>
      </c>
      <c r="K325" s="27" t="s">
        <v>912</v>
      </c>
      <c r="L325" s="3" t="s">
        <v>281</v>
      </c>
      <c r="M325" s="3" t="s">
        <v>978</v>
      </c>
      <c r="N325" s="20" t="str">
        <f>CONCATENATE(LEFT(B325,1),":",,LEFT(C325,1),RIGHT(C325,1),":",TEXT(G325-1,"000"),":",IF(O325="",K325,O325),CHAR(9),Codes!$B$3,"|",TEXT(E325,"00"),"|",TEXT(F325,"00"),"|",TEXT(G325-1,"000"),CHAR(9),Codes!$B$3,CHAR(9),Codes!$B$4)</f>
        <v>V:GM:066:TenorSax	Yamaha MO8|00|00|066	Yamaha MO8	F0 43 10 7F 00 0A 00 01 01 F7</v>
      </c>
      <c r="O325" s="20"/>
    </row>
    <row r="326" spans="1:15" x14ac:dyDescent="0.35">
      <c r="A326" s="23" t="str">
        <f t="shared" si="5"/>
        <v>VoiceGME04</v>
      </c>
      <c r="B326" s="3" t="s">
        <v>241</v>
      </c>
      <c r="C326" s="3" t="s">
        <v>872</v>
      </c>
      <c r="D326" s="3" t="s">
        <v>123</v>
      </c>
      <c r="E326" s="4">
        <v>0</v>
      </c>
      <c r="F326" s="4">
        <v>0</v>
      </c>
      <c r="G326" s="26">
        <v>68</v>
      </c>
      <c r="H326" s="3" t="s">
        <v>952</v>
      </c>
      <c r="I326" s="3" t="s">
        <v>952</v>
      </c>
      <c r="J326" s="3" t="s">
        <v>730</v>
      </c>
      <c r="K326" s="27" t="s">
        <v>980</v>
      </c>
      <c r="L326" s="3" t="s">
        <v>281</v>
      </c>
      <c r="M326" s="3" t="s">
        <v>978</v>
      </c>
      <c r="N326" s="20" t="str">
        <f>CONCATENATE(LEFT(B326,1),":",,LEFT(C326,1),RIGHT(C326,1),":",TEXT(G326-1,"000"),":",IF(O326="",K326,O326),CHAR(9),Codes!$B$3,"|",TEXT(E326,"00"),"|",TEXT(F326,"00"),"|",TEXT(G326-1,"000"),CHAR(9),Codes!$B$3,CHAR(9),Codes!$B$4)</f>
        <v>V:GM:067:Bari Sax	Yamaha MO8|00|00|067	Yamaha MO8	F0 43 10 7F 00 0A 00 01 01 F7</v>
      </c>
      <c r="O326" s="20"/>
    </row>
    <row r="327" spans="1:15" x14ac:dyDescent="0.35">
      <c r="A327" s="23" t="str">
        <f t="shared" si="5"/>
        <v>VoiceGME05</v>
      </c>
      <c r="B327" s="3" t="s">
        <v>241</v>
      </c>
      <c r="C327" s="3" t="s">
        <v>872</v>
      </c>
      <c r="D327" s="3" t="s">
        <v>125</v>
      </c>
      <c r="E327" s="4">
        <v>0</v>
      </c>
      <c r="F327" s="4">
        <v>0</v>
      </c>
      <c r="G327" s="26">
        <v>69</v>
      </c>
      <c r="H327" s="3" t="s">
        <v>952</v>
      </c>
      <c r="I327" s="3" t="s">
        <v>952</v>
      </c>
      <c r="J327" s="3" t="s">
        <v>733</v>
      </c>
      <c r="K327" s="27" t="s">
        <v>283</v>
      </c>
      <c r="L327" s="3" t="s">
        <v>281</v>
      </c>
      <c r="M327" s="3" t="s">
        <v>978</v>
      </c>
      <c r="N327" s="20" t="str">
        <f>CONCATENATE(LEFT(B327,1),":",,LEFT(C327,1),RIGHT(C327,1),":",TEXT(G327-1,"000"),":",IF(O327="",K327,O327),CHAR(9),Codes!$B$3,"|",TEXT(E327,"00"),"|",TEXT(F327,"00"),"|",TEXT(G327-1,"000"),CHAR(9),Codes!$B$3,CHAR(9),Codes!$B$4)</f>
        <v>V:GM:068:Oboe	Yamaha MO8|00|00|068	Yamaha MO8	F0 43 10 7F 00 0A 00 01 01 F7</v>
      </c>
      <c r="O327" s="20"/>
    </row>
    <row r="328" spans="1:15" x14ac:dyDescent="0.35">
      <c r="A328" s="23" t="str">
        <f t="shared" si="5"/>
        <v>VoiceGME06</v>
      </c>
      <c r="B328" s="3" t="s">
        <v>241</v>
      </c>
      <c r="C328" s="3" t="s">
        <v>872</v>
      </c>
      <c r="D328" s="3" t="s">
        <v>127</v>
      </c>
      <c r="E328" s="4">
        <v>0</v>
      </c>
      <c r="F328" s="4">
        <v>0</v>
      </c>
      <c r="G328" s="26">
        <v>70</v>
      </c>
      <c r="H328" s="3" t="s">
        <v>952</v>
      </c>
      <c r="I328" s="3" t="s">
        <v>952</v>
      </c>
      <c r="J328" s="3" t="s">
        <v>736</v>
      </c>
      <c r="K328" s="27" t="s">
        <v>913</v>
      </c>
      <c r="L328" s="3" t="s">
        <v>281</v>
      </c>
      <c r="M328" s="3" t="s">
        <v>978</v>
      </c>
      <c r="N328" s="20" t="str">
        <f>CONCATENATE(LEFT(B328,1),":",,LEFT(C328,1),RIGHT(C328,1),":",TEXT(G328-1,"000"),":",IF(O328="",K328,O328),CHAR(9),Codes!$B$3,"|",TEXT(E328,"00"),"|",TEXT(F328,"00"),"|",TEXT(G328-1,"000"),CHAR(9),Codes!$B$3,CHAR(9),Codes!$B$4)</f>
        <v>V:GM:069:Eng.Horn	Yamaha MO8|00|00|069	Yamaha MO8	F0 43 10 7F 00 0A 00 01 01 F7</v>
      </c>
      <c r="O328" s="20"/>
    </row>
    <row r="329" spans="1:15" x14ac:dyDescent="0.35">
      <c r="A329" s="23" t="str">
        <f t="shared" si="5"/>
        <v>VoiceGME07</v>
      </c>
      <c r="B329" s="3" t="s">
        <v>241</v>
      </c>
      <c r="C329" s="3" t="s">
        <v>872</v>
      </c>
      <c r="D329" s="3" t="s">
        <v>129</v>
      </c>
      <c r="E329" s="4">
        <v>0</v>
      </c>
      <c r="F329" s="4">
        <v>0</v>
      </c>
      <c r="G329" s="26">
        <v>71</v>
      </c>
      <c r="H329" s="3" t="s">
        <v>952</v>
      </c>
      <c r="I329" s="3" t="s">
        <v>952</v>
      </c>
      <c r="J329" s="3" t="s">
        <v>739</v>
      </c>
      <c r="K329" s="27" t="s">
        <v>914</v>
      </c>
      <c r="L329" s="3" t="s">
        <v>281</v>
      </c>
      <c r="M329" s="3" t="s">
        <v>978</v>
      </c>
      <c r="N329" s="20" t="str">
        <f>CONCATENATE(LEFT(B329,1),":",,LEFT(C329,1),RIGHT(C329,1),":",TEXT(G329-1,"000"),":",IF(O329="",K329,O329),CHAR(9),Codes!$B$3,"|",TEXT(E329,"00"),"|",TEXT(F329,"00"),"|",TEXT(G329-1,"000"),CHAR(9),Codes!$B$3,CHAR(9),Codes!$B$4)</f>
        <v>V:GM:070:Bassoon	Yamaha MO8|00|00|070	Yamaha MO8	F0 43 10 7F 00 0A 00 01 01 F7</v>
      </c>
      <c r="O329" s="20"/>
    </row>
    <row r="330" spans="1:15" x14ac:dyDescent="0.35">
      <c r="A330" s="23" t="str">
        <f t="shared" si="5"/>
        <v>VoiceGME08</v>
      </c>
      <c r="B330" s="3" t="s">
        <v>241</v>
      </c>
      <c r="C330" s="3" t="s">
        <v>872</v>
      </c>
      <c r="D330" s="3" t="s">
        <v>131</v>
      </c>
      <c r="E330" s="4">
        <v>0</v>
      </c>
      <c r="F330" s="4">
        <v>0</v>
      </c>
      <c r="G330" s="26">
        <v>72</v>
      </c>
      <c r="H330" s="3" t="s">
        <v>952</v>
      </c>
      <c r="I330" s="3" t="s">
        <v>952</v>
      </c>
      <c r="J330" s="3" t="s">
        <v>741</v>
      </c>
      <c r="K330" s="27" t="s">
        <v>981</v>
      </c>
      <c r="L330" s="3" t="s">
        <v>281</v>
      </c>
      <c r="M330" s="3" t="s">
        <v>978</v>
      </c>
      <c r="N330" s="20" t="str">
        <f>CONCATENATE(LEFT(B330,1),":",,LEFT(C330,1),RIGHT(C330,1),":",TEXT(G330-1,"000"),":",IF(O330="",K330,O330),CHAR(9),Codes!$B$3,"|",TEXT(E330,"00"),"|",TEXT(F330,"00"),"|",TEXT(G330-1,"000"),CHAR(9),Codes!$B$3,CHAR(9),Codes!$B$4)</f>
        <v>V:GM:071:Clarinet 2	Yamaha MO8|00|00|071	Yamaha MO8	F0 43 10 7F 00 0A 00 01 01 F7</v>
      </c>
      <c r="O330" s="20"/>
    </row>
    <row r="331" spans="1:15" x14ac:dyDescent="0.35">
      <c r="A331" s="23" t="str">
        <f t="shared" si="5"/>
        <v>VoiceGME09</v>
      </c>
      <c r="B331" s="3" t="s">
        <v>241</v>
      </c>
      <c r="C331" s="3" t="s">
        <v>872</v>
      </c>
      <c r="D331" s="3" t="s">
        <v>133</v>
      </c>
      <c r="E331" s="4">
        <v>0</v>
      </c>
      <c r="F331" s="4">
        <v>0</v>
      </c>
      <c r="G331" s="26">
        <v>73</v>
      </c>
      <c r="H331" s="3" t="s">
        <v>952</v>
      </c>
      <c r="I331" s="3" t="s">
        <v>952</v>
      </c>
      <c r="J331" s="3" t="s">
        <v>743</v>
      </c>
      <c r="K331" s="27" t="s">
        <v>915</v>
      </c>
      <c r="L331" s="3" t="s">
        <v>281</v>
      </c>
      <c r="M331" s="3" t="s">
        <v>760</v>
      </c>
      <c r="N331" s="20" t="str">
        <f>CONCATENATE(LEFT(B331,1),":",,LEFT(C331,1),RIGHT(C331,1),":",TEXT(G331-1,"000"),":",IF(O331="",K331,O331),CHAR(9),Codes!$B$3,"|",TEXT(E331,"00"),"|",TEXT(F331,"00"),"|",TEXT(G331-1,"000"),CHAR(9),Codes!$B$3,CHAR(9),Codes!$B$4)</f>
        <v>V:GM:072:Piccolo	Yamaha MO8|00|00|072	Yamaha MO8	F0 43 10 7F 00 0A 00 01 01 F7</v>
      </c>
      <c r="O331" s="20"/>
    </row>
    <row r="332" spans="1:15" x14ac:dyDescent="0.35">
      <c r="A332" s="23" t="str">
        <f t="shared" si="5"/>
        <v>VoiceGME10</v>
      </c>
      <c r="B332" s="3" t="s">
        <v>241</v>
      </c>
      <c r="C332" s="3" t="s">
        <v>872</v>
      </c>
      <c r="D332" s="3" t="s">
        <v>136</v>
      </c>
      <c r="E332" s="4">
        <v>0</v>
      </c>
      <c r="F332" s="4">
        <v>0</v>
      </c>
      <c r="G332" s="26">
        <v>74</v>
      </c>
      <c r="H332" s="3" t="s">
        <v>952</v>
      </c>
      <c r="I332" s="3" t="s">
        <v>952</v>
      </c>
      <c r="J332" s="3" t="s">
        <v>745</v>
      </c>
      <c r="K332" s="27" t="s">
        <v>591</v>
      </c>
      <c r="L332" s="3" t="s">
        <v>281</v>
      </c>
      <c r="M332" s="3" t="s">
        <v>760</v>
      </c>
      <c r="N332" s="20" t="str">
        <f>CONCATENATE(LEFT(B332,1),":",,LEFT(C332,1),RIGHT(C332,1),":",TEXT(G332-1,"000"),":",IF(O332="",K332,O332),CHAR(9),Codes!$B$3,"|",TEXT(E332,"00"),"|",TEXT(F332,"00"),"|",TEXT(G332-1,"000"),CHAR(9),Codes!$B$3,CHAR(9),Codes!$B$4)</f>
        <v>V:GM:073:Flute	Yamaha MO8|00|00|073	Yamaha MO8	F0 43 10 7F 00 0A 00 01 01 F7</v>
      </c>
      <c r="O332" s="20"/>
    </row>
    <row r="333" spans="1:15" x14ac:dyDescent="0.35">
      <c r="A333" s="23" t="str">
        <f t="shared" si="5"/>
        <v>VoiceGME11</v>
      </c>
      <c r="B333" s="3" t="s">
        <v>241</v>
      </c>
      <c r="C333" s="3" t="s">
        <v>872</v>
      </c>
      <c r="D333" s="3" t="s">
        <v>138</v>
      </c>
      <c r="E333" s="4">
        <v>0</v>
      </c>
      <c r="F333" s="4">
        <v>0</v>
      </c>
      <c r="G333" s="26">
        <v>75</v>
      </c>
      <c r="H333" s="3" t="s">
        <v>952</v>
      </c>
      <c r="I333" s="3" t="s">
        <v>952</v>
      </c>
      <c r="J333" s="3" t="s">
        <v>747</v>
      </c>
      <c r="K333" s="27" t="s">
        <v>916</v>
      </c>
      <c r="L333" s="3" t="s">
        <v>281</v>
      </c>
      <c r="M333" s="3" t="s">
        <v>760</v>
      </c>
      <c r="N333" s="20" t="str">
        <f>CONCATENATE(LEFT(B333,1),":",,LEFT(C333,1),RIGHT(C333,1),":",TEXT(G333-1,"000"),":",IF(O333="",K333,O333),CHAR(9),Codes!$B$3,"|",TEXT(E333,"00"),"|",TEXT(F333,"00"),"|",TEXT(G333-1,"000"),CHAR(9),Codes!$B$3,CHAR(9),Codes!$B$4)</f>
        <v>V:GM:074:Recorder	Yamaha MO8|00|00|074	Yamaha MO8	F0 43 10 7F 00 0A 00 01 01 F7</v>
      </c>
      <c r="O333" s="20"/>
    </row>
    <row r="334" spans="1:15" x14ac:dyDescent="0.35">
      <c r="A334" s="23" t="str">
        <f t="shared" si="5"/>
        <v>VoiceGME12</v>
      </c>
      <c r="B334" s="3" t="s">
        <v>241</v>
      </c>
      <c r="C334" s="3" t="s">
        <v>872</v>
      </c>
      <c r="D334" s="3" t="s">
        <v>140</v>
      </c>
      <c r="E334" s="4">
        <v>0</v>
      </c>
      <c r="F334" s="4">
        <v>0</v>
      </c>
      <c r="G334" s="26">
        <v>76</v>
      </c>
      <c r="H334" s="3" t="s">
        <v>952</v>
      </c>
      <c r="I334" s="3" t="s">
        <v>952</v>
      </c>
      <c r="J334" s="3" t="s">
        <v>750</v>
      </c>
      <c r="K334" s="27" t="s">
        <v>917</v>
      </c>
      <c r="L334" s="3" t="s">
        <v>281</v>
      </c>
      <c r="M334" s="3" t="s">
        <v>760</v>
      </c>
      <c r="N334" s="20" t="str">
        <f>CONCATENATE(LEFT(B334,1),":",,LEFT(C334,1),RIGHT(C334,1),":",TEXT(G334-1,"000"),":",IF(O334="",K334,O334),CHAR(9),Codes!$B$3,"|",TEXT(E334,"00"),"|",TEXT(F334,"00"),"|",TEXT(G334-1,"000"),CHAR(9),Codes!$B$3,CHAR(9),Codes!$B$4)</f>
        <v>V:GM:075:Panflute	Yamaha MO8|00|00|075	Yamaha MO8	F0 43 10 7F 00 0A 00 01 01 F7</v>
      </c>
      <c r="O334" s="20"/>
    </row>
    <row r="335" spans="1:15" x14ac:dyDescent="0.35">
      <c r="A335" s="23" t="str">
        <f t="shared" si="5"/>
        <v>VoiceGME13</v>
      </c>
      <c r="B335" s="3" t="s">
        <v>241</v>
      </c>
      <c r="C335" s="3" t="s">
        <v>872</v>
      </c>
      <c r="D335" s="3" t="s">
        <v>142</v>
      </c>
      <c r="E335" s="4">
        <v>0</v>
      </c>
      <c r="F335" s="4">
        <v>0</v>
      </c>
      <c r="G335" s="26">
        <v>77</v>
      </c>
      <c r="H335" s="3" t="s">
        <v>952</v>
      </c>
      <c r="I335" s="3" t="s">
        <v>952</v>
      </c>
      <c r="J335" s="3" t="s">
        <v>751</v>
      </c>
      <c r="K335" s="27" t="s">
        <v>918</v>
      </c>
      <c r="L335" s="3" t="s">
        <v>281</v>
      </c>
      <c r="M335" s="3" t="s">
        <v>760</v>
      </c>
      <c r="N335" s="20" t="str">
        <f>CONCATENATE(LEFT(B335,1),":",,LEFT(C335,1),RIGHT(C335,1),":",TEXT(G335-1,"000"),":",IF(O335="",K335,O335),CHAR(9),Codes!$B$3,"|",TEXT(E335,"00"),"|",TEXT(F335,"00"),"|",TEXT(G335-1,"000"),CHAR(9),Codes!$B$3,CHAR(9),Codes!$B$4)</f>
        <v>V:GM:076:Bottle	Yamaha MO8|00|00|076	Yamaha MO8	F0 43 10 7F 00 0A 00 01 01 F7</v>
      </c>
      <c r="O335" s="20"/>
    </row>
    <row r="336" spans="1:15" x14ac:dyDescent="0.35">
      <c r="A336" s="23" t="str">
        <f t="shared" si="5"/>
        <v>VoiceGME14</v>
      </c>
      <c r="B336" s="3" t="s">
        <v>241</v>
      </c>
      <c r="C336" s="3" t="s">
        <v>872</v>
      </c>
      <c r="D336" s="3" t="s">
        <v>144</v>
      </c>
      <c r="E336" s="4">
        <v>0</v>
      </c>
      <c r="F336" s="4">
        <v>0</v>
      </c>
      <c r="G336" s="26">
        <v>78</v>
      </c>
      <c r="H336" s="3" t="s">
        <v>952</v>
      </c>
      <c r="I336" s="3" t="s">
        <v>952</v>
      </c>
      <c r="J336" s="3" t="s">
        <v>754</v>
      </c>
      <c r="K336" s="27" t="s">
        <v>919</v>
      </c>
      <c r="L336" s="3" t="s">
        <v>281</v>
      </c>
      <c r="M336" s="3" t="s">
        <v>760</v>
      </c>
      <c r="N336" s="20" t="str">
        <f>CONCATENATE(LEFT(B336,1),":",,LEFT(C336,1),RIGHT(C336,1),":",TEXT(G336-1,"000"),":",IF(O336="",K336,O336),CHAR(9),Codes!$B$3,"|",TEXT(E336,"00"),"|",TEXT(F336,"00"),"|",TEXT(G336-1,"000"),CHAR(9),Codes!$B$3,CHAR(9),Codes!$B$4)</f>
        <v>V:GM:077:Shakuhachi	Yamaha MO8|00|00|077	Yamaha MO8	F0 43 10 7F 00 0A 00 01 01 F7</v>
      </c>
      <c r="O336" s="20"/>
    </row>
    <row r="337" spans="1:15" x14ac:dyDescent="0.35">
      <c r="A337" s="23" t="str">
        <f t="shared" si="5"/>
        <v>VoiceGME15</v>
      </c>
      <c r="B337" s="3" t="s">
        <v>241</v>
      </c>
      <c r="C337" s="3" t="s">
        <v>872</v>
      </c>
      <c r="D337" s="3" t="s">
        <v>146</v>
      </c>
      <c r="E337" s="4">
        <v>0</v>
      </c>
      <c r="F337" s="4">
        <v>0</v>
      </c>
      <c r="G337" s="26">
        <v>79</v>
      </c>
      <c r="H337" s="3" t="s">
        <v>952</v>
      </c>
      <c r="I337" s="3" t="s">
        <v>952</v>
      </c>
      <c r="J337" s="3" t="s">
        <v>756</v>
      </c>
      <c r="K337" s="27" t="s">
        <v>920</v>
      </c>
      <c r="L337" s="3" t="s">
        <v>281</v>
      </c>
      <c r="M337" s="3" t="s">
        <v>760</v>
      </c>
      <c r="N337" s="20" t="str">
        <f>CONCATENATE(LEFT(B337,1),":",,LEFT(C337,1),RIGHT(C337,1),":",TEXT(G337-1,"000"),":",IF(O337="",K337,O337),CHAR(9),Codes!$B$3,"|",TEXT(E337,"00"),"|",TEXT(F337,"00"),"|",TEXT(G337-1,"000"),CHAR(9),Codes!$B$3,CHAR(9),Codes!$B$4)</f>
        <v>V:GM:078:Whistle	Yamaha MO8|00|00|078	Yamaha MO8	F0 43 10 7F 00 0A 00 01 01 F7</v>
      </c>
      <c r="O337" s="20"/>
    </row>
    <row r="338" spans="1:15" x14ac:dyDescent="0.35">
      <c r="A338" s="23" t="str">
        <f t="shared" si="5"/>
        <v>VoiceGME16</v>
      </c>
      <c r="B338" s="3" t="s">
        <v>241</v>
      </c>
      <c r="C338" s="3" t="s">
        <v>872</v>
      </c>
      <c r="D338" s="3" t="s">
        <v>148</v>
      </c>
      <c r="E338" s="4">
        <v>0</v>
      </c>
      <c r="F338" s="4">
        <v>0</v>
      </c>
      <c r="G338" s="26">
        <v>80</v>
      </c>
      <c r="H338" s="3" t="s">
        <v>952</v>
      </c>
      <c r="I338" s="3" t="s">
        <v>952</v>
      </c>
      <c r="J338" s="3" t="s">
        <v>758</v>
      </c>
      <c r="K338" s="27" t="s">
        <v>921</v>
      </c>
      <c r="L338" s="3" t="s">
        <v>281</v>
      </c>
      <c r="M338" s="3" t="s">
        <v>760</v>
      </c>
      <c r="N338" s="20" t="str">
        <f>CONCATENATE(LEFT(B338,1),":",,LEFT(C338,1),RIGHT(C338,1),":",TEXT(G338-1,"000"),":",IF(O338="",K338,O338),CHAR(9),Codes!$B$3,"|",TEXT(E338,"00"),"|",TEXT(F338,"00"),"|",TEXT(G338-1,"000"),CHAR(9),Codes!$B$3,CHAR(9),Codes!$B$4)</f>
        <v>V:GM:079:Ocarina	Yamaha MO8|00|00|079	Yamaha MO8	F0 43 10 7F 00 0A 00 01 01 F7</v>
      </c>
      <c r="O338" s="20"/>
    </row>
    <row r="339" spans="1:15" x14ac:dyDescent="0.35">
      <c r="A339" s="23" t="str">
        <f t="shared" si="5"/>
        <v>VoiceGMF01</v>
      </c>
      <c r="B339" s="3" t="s">
        <v>241</v>
      </c>
      <c r="C339" s="3" t="s">
        <v>872</v>
      </c>
      <c r="D339" s="3" t="s">
        <v>150</v>
      </c>
      <c r="E339" s="4">
        <v>0</v>
      </c>
      <c r="F339" s="4">
        <v>0</v>
      </c>
      <c r="G339" s="26">
        <v>81</v>
      </c>
      <c r="H339" s="3" t="s">
        <v>952</v>
      </c>
      <c r="I339" s="3" t="s">
        <v>952</v>
      </c>
      <c r="J339" s="3" t="s">
        <v>761</v>
      </c>
      <c r="K339" s="27" t="s">
        <v>982</v>
      </c>
      <c r="L339" s="3" t="s">
        <v>336</v>
      </c>
      <c r="M339" s="3" t="s">
        <v>776</v>
      </c>
      <c r="N339" s="20" t="str">
        <f>CONCATENATE(LEFT(B339,1),":",,LEFT(C339,1),RIGHT(C339,1),":",TEXT(G339-1,"000"),":",IF(O339="",K339,O339),CHAR(9),Codes!$B$3,"|",TEXT(E339,"00"),"|",TEXT(F339,"00"),"|",TEXT(G339-1,"000"),CHAR(9),Codes!$B$3,CHAR(9),Codes!$B$4)</f>
        <v>V:GM:080:Square Ld	Yamaha MO8|00|00|080	Yamaha MO8	F0 43 10 7F 00 0A 00 01 01 F7</v>
      </c>
      <c r="O339" s="20"/>
    </row>
    <row r="340" spans="1:15" x14ac:dyDescent="0.35">
      <c r="A340" s="23" t="str">
        <f t="shared" si="5"/>
        <v>VoiceGMF02</v>
      </c>
      <c r="B340" s="3" t="s">
        <v>241</v>
      </c>
      <c r="C340" s="3" t="s">
        <v>872</v>
      </c>
      <c r="D340" s="3" t="s">
        <v>152</v>
      </c>
      <c r="E340" s="4">
        <v>0</v>
      </c>
      <c r="F340" s="4">
        <v>0</v>
      </c>
      <c r="G340" s="26">
        <v>82</v>
      </c>
      <c r="H340" s="3" t="s">
        <v>952</v>
      </c>
      <c r="I340" s="3" t="s">
        <v>952</v>
      </c>
      <c r="J340" s="3" t="s">
        <v>763</v>
      </c>
      <c r="K340" s="27" t="s">
        <v>983</v>
      </c>
      <c r="L340" s="3" t="s">
        <v>336</v>
      </c>
      <c r="M340" s="3" t="s">
        <v>776</v>
      </c>
      <c r="N340" s="20" t="str">
        <f>CONCATENATE(LEFT(B340,1),":",,LEFT(C340,1),RIGHT(C340,1),":",TEXT(G340-1,"000"),":",IF(O340="",K340,O340),CHAR(9),Codes!$B$3,"|",TEXT(E340,"00"),"|",TEXT(F340,"00"),"|",TEXT(G340-1,"000"),CHAR(9),Codes!$B$3,CHAR(9),Codes!$B$4)</f>
        <v>V:GM:081:Saw Ld	Yamaha MO8|00|00|081	Yamaha MO8	F0 43 10 7F 00 0A 00 01 01 F7</v>
      </c>
      <c r="O340" s="20"/>
    </row>
    <row r="341" spans="1:15" x14ac:dyDescent="0.35">
      <c r="A341" s="23" t="str">
        <f t="shared" si="5"/>
        <v>VoiceGMF03</v>
      </c>
      <c r="B341" s="3" t="s">
        <v>241</v>
      </c>
      <c r="C341" s="3" t="s">
        <v>872</v>
      </c>
      <c r="D341" s="3" t="s">
        <v>154</v>
      </c>
      <c r="E341" s="4">
        <v>0</v>
      </c>
      <c r="F341" s="4">
        <v>0</v>
      </c>
      <c r="G341" s="26">
        <v>83</v>
      </c>
      <c r="H341" s="3" t="s">
        <v>952</v>
      </c>
      <c r="I341" s="3" t="s">
        <v>952</v>
      </c>
      <c r="J341" s="3" t="s">
        <v>765</v>
      </c>
      <c r="K341" s="27" t="s">
        <v>984</v>
      </c>
      <c r="L341" s="3" t="s">
        <v>336</v>
      </c>
      <c r="M341" s="3" t="s">
        <v>836</v>
      </c>
      <c r="N341" s="20" t="str">
        <f>CONCATENATE(LEFT(B341,1),":",,LEFT(C341,1),RIGHT(C341,1),":",TEXT(G341-1,"000"),":",IF(O341="",K341,O341),CHAR(9),Codes!$B$3,"|",TEXT(E341,"00"),"|",TEXT(F341,"00"),"|",TEXT(G341-1,"000"),CHAR(9),Codes!$B$3,CHAR(9),Codes!$B$4)</f>
        <v>V:GM:082:Caliop Ld	Yamaha MO8|00|00|082	Yamaha MO8	F0 43 10 7F 00 0A 00 01 01 F7</v>
      </c>
      <c r="O341" s="20"/>
    </row>
    <row r="342" spans="1:15" x14ac:dyDescent="0.35">
      <c r="A342" s="23" t="str">
        <f t="shared" si="5"/>
        <v>VoiceGMF04</v>
      </c>
      <c r="B342" s="3" t="s">
        <v>241</v>
      </c>
      <c r="C342" s="3" t="s">
        <v>872</v>
      </c>
      <c r="D342" s="3" t="s">
        <v>156</v>
      </c>
      <c r="E342" s="4">
        <v>0</v>
      </c>
      <c r="F342" s="4">
        <v>0</v>
      </c>
      <c r="G342" s="26">
        <v>84</v>
      </c>
      <c r="H342" s="3" t="s">
        <v>952</v>
      </c>
      <c r="I342" s="3" t="s">
        <v>952</v>
      </c>
      <c r="J342" s="3" t="s">
        <v>767</v>
      </c>
      <c r="K342" s="27" t="s">
        <v>985</v>
      </c>
      <c r="L342" s="3" t="s">
        <v>336</v>
      </c>
      <c r="M342" s="3" t="s">
        <v>776</v>
      </c>
      <c r="N342" s="20" t="str">
        <f>CONCATENATE(LEFT(B342,1),":",,LEFT(C342,1),RIGHT(C342,1),":",TEXT(G342-1,"000"),":",IF(O342="",K342,O342),CHAR(9),Codes!$B$3,"|",TEXT(E342,"00"),"|",TEXT(F342,"00"),"|",TEXT(G342-1,"000"),CHAR(9),Codes!$B$3,CHAR(9),Codes!$B$4)</f>
        <v>V:GM:083:Chiff Ld	Yamaha MO8|00|00|083	Yamaha MO8	F0 43 10 7F 00 0A 00 01 01 F7</v>
      </c>
      <c r="O342" s="20"/>
    </row>
    <row r="343" spans="1:15" x14ac:dyDescent="0.35">
      <c r="A343" s="23" t="str">
        <f t="shared" si="5"/>
        <v>VoiceGMF05</v>
      </c>
      <c r="B343" s="3" t="s">
        <v>241</v>
      </c>
      <c r="C343" s="3" t="s">
        <v>872</v>
      </c>
      <c r="D343" s="3" t="s">
        <v>158</v>
      </c>
      <c r="E343" s="4">
        <v>0</v>
      </c>
      <c r="F343" s="4">
        <v>0</v>
      </c>
      <c r="G343" s="26">
        <v>85</v>
      </c>
      <c r="H343" s="3" t="s">
        <v>952</v>
      </c>
      <c r="I343" s="3" t="s">
        <v>952</v>
      </c>
      <c r="J343" s="3" t="s">
        <v>769</v>
      </c>
      <c r="K343" s="27" t="s">
        <v>986</v>
      </c>
      <c r="L343" s="3" t="s">
        <v>336</v>
      </c>
      <c r="M343" s="3" t="s">
        <v>776</v>
      </c>
      <c r="N343" s="20" t="str">
        <f>CONCATENATE(LEFT(B343,1),":",,LEFT(C343,1),RIGHT(C343,1),":",TEXT(G343-1,"000"),":",IF(O343="",K343,O343),CHAR(9),Codes!$B$3,"|",TEXT(E343,"00"),"|",TEXT(F343,"00"),"|",TEXT(G343-1,"000"),CHAR(9),Codes!$B$3,CHAR(9),Codes!$B$4)</f>
        <v>V:GM:084:Charan Ld	Yamaha MO8|00|00|084	Yamaha MO8	F0 43 10 7F 00 0A 00 01 01 F7</v>
      </c>
      <c r="O343" s="20"/>
    </row>
    <row r="344" spans="1:15" x14ac:dyDescent="0.35">
      <c r="A344" s="23" t="str">
        <f t="shared" si="5"/>
        <v>VoiceGMF06</v>
      </c>
      <c r="B344" s="3" t="s">
        <v>241</v>
      </c>
      <c r="C344" s="3" t="s">
        <v>872</v>
      </c>
      <c r="D344" s="3" t="s">
        <v>160</v>
      </c>
      <c r="E344" s="4">
        <v>0</v>
      </c>
      <c r="F344" s="4">
        <v>0</v>
      </c>
      <c r="G344" s="26">
        <v>86</v>
      </c>
      <c r="H344" s="3" t="s">
        <v>952</v>
      </c>
      <c r="I344" s="3" t="s">
        <v>952</v>
      </c>
      <c r="J344" s="3" t="s">
        <v>770</v>
      </c>
      <c r="K344" s="27" t="s">
        <v>987</v>
      </c>
      <c r="L344" s="3" t="s">
        <v>336</v>
      </c>
      <c r="M344" s="3" t="s">
        <v>836</v>
      </c>
      <c r="N344" s="20" t="str">
        <f>CONCATENATE(LEFT(B344,1),":",,LEFT(C344,1),RIGHT(C344,1),":",TEXT(G344-1,"000"),":",IF(O344="",K344,O344),CHAR(9),Codes!$B$3,"|",TEXT(E344,"00"),"|",TEXT(F344,"00"),"|",TEXT(G344-1,"000"),CHAR(9),Codes!$B$3,CHAR(9),Codes!$B$4)</f>
        <v>V:GM:085:Voice Ld	Yamaha MO8|00|00|085	Yamaha MO8	F0 43 10 7F 00 0A 00 01 01 F7</v>
      </c>
      <c r="O344" s="20"/>
    </row>
    <row r="345" spans="1:15" x14ac:dyDescent="0.35">
      <c r="A345" s="23" t="str">
        <f t="shared" si="5"/>
        <v>VoiceGMF07</v>
      </c>
      <c r="B345" s="3" t="s">
        <v>241</v>
      </c>
      <c r="C345" s="3" t="s">
        <v>872</v>
      </c>
      <c r="D345" s="3" t="s">
        <v>161</v>
      </c>
      <c r="E345" s="4">
        <v>0</v>
      </c>
      <c r="F345" s="4">
        <v>0</v>
      </c>
      <c r="G345" s="26">
        <v>87</v>
      </c>
      <c r="H345" s="3" t="s">
        <v>952</v>
      </c>
      <c r="I345" s="3" t="s">
        <v>952</v>
      </c>
      <c r="J345" s="3" t="s">
        <v>771</v>
      </c>
      <c r="K345" s="27" t="s">
        <v>988</v>
      </c>
      <c r="L345" s="3" t="s">
        <v>336</v>
      </c>
      <c r="M345" s="3" t="s">
        <v>776</v>
      </c>
      <c r="N345" s="20" t="str">
        <f>CONCATENATE(LEFT(B345,1),":",,LEFT(C345,1),RIGHT(C345,1),":",TEXT(G345-1,"000"),":",IF(O345="",K345,O345),CHAR(9),Codes!$B$3,"|",TEXT(E345,"00"),"|",TEXT(F345,"00"),"|",TEXT(G345-1,"000"),CHAR(9),Codes!$B$3,CHAR(9),Codes!$B$4)</f>
        <v>V:GM:086:Fifth Ld	Yamaha MO8|00|00|086	Yamaha MO8	F0 43 10 7F 00 0A 00 01 01 F7</v>
      </c>
      <c r="O345" s="20"/>
    </row>
    <row r="346" spans="1:15" x14ac:dyDescent="0.35">
      <c r="A346" s="23" t="str">
        <f t="shared" si="5"/>
        <v>VoiceGMF08</v>
      </c>
      <c r="B346" s="3" t="s">
        <v>241</v>
      </c>
      <c r="C346" s="3" t="s">
        <v>872</v>
      </c>
      <c r="D346" s="3" t="s">
        <v>163</v>
      </c>
      <c r="E346" s="4">
        <v>0</v>
      </c>
      <c r="F346" s="4">
        <v>0</v>
      </c>
      <c r="G346" s="26">
        <v>88</v>
      </c>
      <c r="H346" s="3" t="s">
        <v>952</v>
      </c>
      <c r="I346" s="3" t="s">
        <v>952</v>
      </c>
      <c r="J346" s="3" t="s">
        <v>772</v>
      </c>
      <c r="K346" s="27" t="s">
        <v>922</v>
      </c>
      <c r="L346" s="3" t="s">
        <v>336</v>
      </c>
      <c r="M346" s="3" t="s">
        <v>776</v>
      </c>
      <c r="N346" s="20" t="str">
        <f>CONCATENATE(LEFT(B346,1),":",,LEFT(C346,1),RIGHT(C346,1),":",TEXT(G346-1,"000"),":",IF(O346="",K346,O346),CHAR(9),Codes!$B$3,"|",TEXT(E346,"00"),"|",TEXT(F346,"00"),"|",TEXT(G346-1,"000"),CHAR(9),Codes!$B$3,CHAR(9),Codes!$B$4)</f>
        <v>V:GM:087:Bass&amp;Ld	Yamaha MO8|00|00|087	Yamaha MO8	F0 43 10 7F 00 0A 00 01 01 F7</v>
      </c>
      <c r="O346" s="20"/>
    </row>
    <row r="347" spans="1:15" x14ac:dyDescent="0.35">
      <c r="A347" s="23" t="str">
        <f t="shared" si="5"/>
        <v>VoiceGMF09</v>
      </c>
      <c r="B347" s="3" t="s">
        <v>241</v>
      </c>
      <c r="C347" s="3" t="s">
        <v>872</v>
      </c>
      <c r="D347" s="3" t="s">
        <v>165</v>
      </c>
      <c r="E347" s="4">
        <v>0</v>
      </c>
      <c r="F347" s="4">
        <v>0</v>
      </c>
      <c r="G347" s="26">
        <v>89</v>
      </c>
      <c r="H347" s="3" t="s">
        <v>952</v>
      </c>
      <c r="I347" s="3" t="s">
        <v>952</v>
      </c>
      <c r="J347" s="3" t="s">
        <v>774</v>
      </c>
      <c r="K347" s="27" t="s">
        <v>989</v>
      </c>
      <c r="L347" s="3" t="s">
        <v>309</v>
      </c>
      <c r="M347" s="3" t="s">
        <v>829</v>
      </c>
      <c r="N347" s="20" t="str">
        <f>CONCATENATE(LEFT(B347,1),":",,LEFT(C347,1),RIGHT(C347,1),":",TEXT(G347-1,"000"),":",IF(O347="",K347,O347),CHAR(9),Codes!$B$3,"|",TEXT(E347,"00"),"|",TEXT(F347,"00"),"|",TEXT(G347-1,"000"),CHAR(9),Codes!$B$3,CHAR(9),Codes!$B$4)</f>
        <v>V:GM:088:New Age	Yamaha MO8|00|00|088	Yamaha MO8	F0 43 10 7F 00 0A 00 01 01 F7</v>
      </c>
      <c r="O347" s="20"/>
    </row>
    <row r="348" spans="1:15" x14ac:dyDescent="0.35">
      <c r="A348" s="23" t="str">
        <f t="shared" si="5"/>
        <v>VoiceGMF10</v>
      </c>
      <c r="B348" s="3" t="s">
        <v>241</v>
      </c>
      <c r="C348" s="3" t="s">
        <v>872</v>
      </c>
      <c r="D348" s="3" t="s">
        <v>167</v>
      </c>
      <c r="E348" s="4">
        <v>0</v>
      </c>
      <c r="F348" s="4">
        <v>0</v>
      </c>
      <c r="G348" s="26">
        <v>90</v>
      </c>
      <c r="H348" s="3" t="s">
        <v>952</v>
      </c>
      <c r="I348" s="3" t="s">
        <v>952</v>
      </c>
      <c r="J348" s="3" t="s">
        <v>777</v>
      </c>
      <c r="K348" s="27" t="s">
        <v>990</v>
      </c>
      <c r="L348" s="3" t="s">
        <v>309</v>
      </c>
      <c r="M348" s="3" t="s">
        <v>836</v>
      </c>
      <c r="N348" s="20" t="str">
        <f>CONCATENATE(LEFT(B348,1),":",,LEFT(C348,1),RIGHT(C348,1),":",TEXT(G348-1,"000"),":",IF(O348="",K348,O348),CHAR(9),Codes!$B$3,"|",TEXT(E348,"00"),"|",TEXT(F348,"00"),"|",TEXT(G348-1,"000"),CHAR(9),Codes!$B$3,CHAR(9),Codes!$B$4)</f>
        <v>V:GM:089:Warm Pad	Yamaha MO8|00|00|089	Yamaha MO8	F0 43 10 7F 00 0A 00 01 01 F7</v>
      </c>
      <c r="O348" s="20"/>
    </row>
    <row r="349" spans="1:15" x14ac:dyDescent="0.35">
      <c r="A349" s="23" t="str">
        <f t="shared" si="5"/>
        <v>VoiceGMF11</v>
      </c>
      <c r="B349" s="3" t="s">
        <v>241</v>
      </c>
      <c r="C349" s="3" t="s">
        <v>872</v>
      </c>
      <c r="D349" s="3" t="s">
        <v>169</v>
      </c>
      <c r="E349" s="4">
        <v>0</v>
      </c>
      <c r="F349" s="4">
        <v>0</v>
      </c>
      <c r="G349" s="26">
        <v>91</v>
      </c>
      <c r="H349" s="3" t="s">
        <v>952</v>
      </c>
      <c r="I349" s="3" t="s">
        <v>952</v>
      </c>
      <c r="J349" s="3" t="s">
        <v>779</v>
      </c>
      <c r="K349" s="27" t="s">
        <v>991</v>
      </c>
      <c r="L349" s="3" t="s">
        <v>309</v>
      </c>
      <c r="M349" s="3" t="s">
        <v>829</v>
      </c>
      <c r="N349" s="20" t="str">
        <f>CONCATENATE(LEFT(B349,1),":",,LEFT(C349,1),RIGHT(C349,1),":",TEXT(G349-1,"000"),":",IF(O349="",K349,O349),CHAR(9),Codes!$B$3,"|",TEXT(E349,"00"),"|",TEXT(F349,"00"),"|",TEXT(G349-1,"000"),CHAR(9),Codes!$B$3,CHAR(9),Codes!$B$4)</f>
        <v>V:GM:090:Poly Synth	Yamaha MO8|00|00|090	Yamaha MO8	F0 43 10 7F 00 0A 00 01 01 F7</v>
      </c>
      <c r="O349" s="20"/>
    </row>
    <row r="350" spans="1:15" x14ac:dyDescent="0.35">
      <c r="A350" s="23" t="str">
        <f t="shared" si="5"/>
        <v>VoiceGMF12</v>
      </c>
      <c r="B350" s="3" t="s">
        <v>241</v>
      </c>
      <c r="C350" s="3" t="s">
        <v>872</v>
      </c>
      <c r="D350" s="3" t="s">
        <v>171</v>
      </c>
      <c r="E350" s="4">
        <v>0</v>
      </c>
      <c r="F350" s="4">
        <v>0</v>
      </c>
      <c r="G350" s="26">
        <v>92</v>
      </c>
      <c r="H350" s="3" t="s">
        <v>952</v>
      </c>
      <c r="I350" s="3" t="s">
        <v>952</v>
      </c>
      <c r="J350" s="3" t="s">
        <v>780</v>
      </c>
      <c r="K350" s="27" t="s">
        <v>992</v>
      </c>
      <c r="L350" s="3" t="s">
        <v>309</v>
      </c>
      <c r="M350" s="3" t="s">
        <v>973</v>
      </c>
      <c r="N350" s="20" t="str">
        <f>CONCATENATE(LEFT(B350,1),":",,LEFT(C350,1),RIGHT(C350,1),":",TEXT(G350-1,"000"),":",IF(O350="",K350,O350),CHAR(9),Codes!$B$3,"|",TEXT(E350,"00"),"|",TEXT(F350,"00"),"|",TEXT(G350-1,"000"),CHAR(9),Codes!$B$3,CHAR(9),Codes!$B$4)</f>
        <v>V:GM:091:Choir Pad	Yamaha MO8|00|00|091	Yamaha MO8	F0 43 10 7F 00 0A 00 01 01 F7</v>
      </c>
      <c r="O350" s="20"/>
    </row>
    <row r="351" spans="1:15" x14ac:dyDescent="0.35">
      <c r="A351" s="23" t="str">
        <f t="shared" si="5"/>
        <v>VoiceGMF13</v>
      </c>
      <c r="B351" s="3" t="s">
        <v>241</v>
      </c>
      <c r="C351" s="3" t="s">
        <v>872</v>
      </c>
      <c r="D351" s="3" t="s">
        <v>173</v>
      </c>
      <c r="E351" s="4">
        <v>0</v>
      </c>
      <c r="F351" s="4">
        <v>0</v>
      </c>
      <c r="G351" s="26">
        <v>93</v>
      </c>
      <c r="H351" s="3" t="s">
        <v>952</v>
      </c>
      <c r="I351" s="3" t="s">
        <v>952</v>
      </c>
      <c r="J351" s="3" t="s">
        <v>781</v>
      </c>
      <c r="K351" s="27" t="s">
        <v>923</v>
      </c>
      <c r="L351" s="3" t="s">
        <v>309</v>
      </c>
      <c r="M351" s="3" t="s">
        <v>836</v>
      </c>
      <c r="N351" s="20" t="str">
        <f>CONCATENATE(LEFT(B351,1),":",,LEFT(C351,1),RIGHT(C351,1),":",TEXT(G351-1,"000"),":",IF(O351="",K351,O351),CHAR(9),Codes!$B$3,"|",TEXT(E351,"00"),"|",TEXT(F351,"00"),"|",TEXT(G351-1,"000"),CHAR(9),Codes!$B$3,CHAR(9),Codes!$B$4)</f>
        <v>V:GM:092:BowedPad	Yamaha MO8|00|00|092	Yamaha MO8	F0 43 10 7F 00 0A 00 01 01 F7</v>
      </c>
      <c r="O351" s="20"/>
    </row>
    <row r="352" spans="1:15" x14ac:dyDescent="0.35">
      <c r="A352" s="23" t="str">
        <f t="shared" si="5"/>
        <v>VoiceGMF14</v>
      </c>
      <c r="B352" s="3" t="s">
        <v>241</v>
      </c>
      <c r="C352" s="3" t="s">
        <v>872</v>
      </c>
      <c r="D352" s="3" t="s">
        <v>175</v>
      </c>
      <c r="E352" s="4">
        <v>0</v>
      </c>
      <c r="F352" s="4">
        <v>0</v>
      </c>
      <c r="G352" s="26">
        <v>94</v>
      </c>
      <c r="H352" s="3" t="s">
        <v>952</v>
      </c>
      <c r="I352" s="3" t="s">
        <v>952</v>
      </c>
      <c r="J352" s="3" t="s">
        <v>782</v>
      </c>
      <c r="K352" s="27" t="s">
        <v>993</v>
      </c>
      <c r="L352" s="3" t="s">
        <v>309</v>
      </c>
      <c r="M352" s="3" t="s">
        <v>829</v>
      </c>
      <c r="N352" s="20" t="str">
        <f>CONCATENATE(LEFT(B352,1),":",,LEFT(C352,1),RIGHT(C352,1),":",TEXT(G352-1,"000"),":",IF(O352="",K352,O352),CHAR(9),Codes!$B$3,"|",TEXT(E352,"00"),"|",TEXT(F352,"00"),"|",TEXT(G352-1,"000"),CHAR(9),Codes!$B$3,CHAR(9),Codes!$B$4)</f>
        <v>V:GM:093:Metal Pad	Yamaha MO8|00|00|093	Yamaha MO8	F0 43 10 7F 00 0A 00 01 01 F7</v>
      </c>
      <c r="O352" s="20"/>
    </row>
    <row r="353" spans="1:15" x14ac:dyDescent="0.35">
      <c r="A353" s="23" t="str">
        <f t="shared" si="5"/>
        <v>VoiceGMF15</v>
      </c>
      <c r="B353" s="3" t="s">
        <v>241</v>
      </c>
      <c r="C353" s="3" t="s">
        <v>872</v>
      </c>
      <c r="D353" s="3" t="s">
        <v>177</v>
      </c>
      <c r="E353" s="4">
        <v>0</v>
      </c>
      <c r="F353" s="4">
        <v>0</v>
      </c>
      <c r="G353" s="26">
        <v>95</v>
      </c>
      <c r="H353" s="3" t="s">
        <v>952</v>
      </c>
      <c r="I353" s="3" t="s">
        <v>952</v>
      </c>
      <c r="J353" s="3" t="s">
        <v>784</v>
      </c>
      <c r="K353" s="27" t="s">
        <v>994</v>
      </c>
      <c r="L353" s="3" t="s">
        <v>309</v>
      </c>
      <c r="M353" s="3" t="s">
        <v>829</v>
      </c>
      <c r="N353" s="20" t="str">
        <f>CONCATENATE(LEFT(B353,1),":",,LEFT(C353,1),RIGHT(C353,1),":",TEXT(G353-1,"000"),":",IF(O353="",K353,O353),CHAR(9),Codes!$B$3,"|",TEXT(E353,"00"),"|",TEXT(F353,"00"),"|",TEXT(G353-1,"000"),CHAR(9),Codes!$B$3,CHAR(9),Codes!$B$4)</f>
        <v>V:GM:094:Halo Pad	Yamaha MO8|00|00|094	Yamaha MO8	F0 43 10 7F 00 0A 00 01 01 F7</v>
      </c>
      <c r="O353" s="20"/>
    </row>
    <row r="354" spans="1:15" x14ac:dyDescent="0.35">
      <c r="A354" s="23" t="str">
        <f t="shared" si="5"/>
        <v>VoiceGMF16</v>
      </c>
      <c r="B354" s="3" t="s">
        <v>241</v>
      </c>
      <c r="C354" s="3" t="s">
        <v>872</v>
      </c>
      <c r="D354" s="3" t="s">
        <v>178</v>
      </c>
      <c r="E354" s="4">
        <v>0</v>
      </c>
      <c r="F354" s="4">
        <v>0</v>
      </c>
      <c r="G354" s="26">
        <v>96</v>
      </c>
      <c r="H354" s="3" t="s">
        <v>952</v>
      </c>
      <c r="I354" s="3" t="s">
        <v>952</v>
      </c>
      <c r="J354" s="3" t="s">
        <v>785</v>
      </c>
      <c r="K354" s="27" t="s">
        <v>995</v>
      </c>
      <c r="L354" s="3" t="s">
        <v>309</v>
      </c>
      <c r="M354" s="3" t="s">
        <v>829</v>
      </c>
      <c r="N354" s="20" t="str">
        <f>CONCATENATE(LEFT(B354,1),":",,LEFT(C354,1),RIGHT(C354,1),":",TEXT(G354-1,"000"),":",IF(O354="",K354,O354),CHAR(9),Codes!$B$3,"|",TEXT(E354,"00"),"|",TEXT(F354,"00"),"|",TEXT(G354-1,"000"),CHAR(9),Codes!$B$3,CHAR(9),Codes!$B$4)</f>
        <v>V:GM:095:Sweep Pad	Yamaha MO8|00|00|095	Yamaha MO8	F0 43 10 7F 00 0A 00 01 01 F7</v>
      </c>
      <c r="O354" s="20"/>
    </row>
    <row r="355" spans="1:15" x14ac:dyDescent="0.35">
      <c r="A355" s="23" t="str">
        <f t="shared" si="5"/>
        <v>VoiceGMG01</v>
      </c>
      <c r="B355" s="3" t="s">
        <v>241</v>
      </c>
      <c r="C355" s="3" t="s">
        <v>872</v>
      </c>
      <c r="D355" s="3" t="s">
        <v>182</v>
      </c>
      <c r="E355" s="4">
        <v>0</v>
      </c>
      <c r="F355" s="4">
        <v>0</v>
      </c>
      <c r="G355" s="26">
        <v>97</v>
      </c>
      <c r="H355" s="3" t="s">
        <v>952</v>
      </c>
      <c r="I355" s="3" t="s">
        <v>952</v>
      </c>
      <c r="J355" s="3" t="s">
        <v>786</v>
      </c>
      <c r="K355" s="27" t="s">
        <v>996</v>
      </c>
      <c r="L355" s="3" t="s">
        <v>319</v>
      </c>
      <c r="M355" s="3" t="s">
        <v>791</v>
      </c>
      <c r="N355" s="20" t="str">
        <f>CONCATENATE(LEFT(B355,1),":",,LEFT(C355,1),RIGHT(C355,1),":",TEXT(G355-1,"000"),":",IF(O355="",K355,O355),CHAR(9),Codes!$B$3,"|",TEXT(E355,"00"),"|",TEXT(F355,"00"),"|",TEXT(G355-1,"000"),CHAR(9),Codes!$B$3,CHAR(9),Codes!$B$4)</f>
        <v>V:GM:096:Rain Pad	Yamaha MO8|00|00|096	Yamaha MO8	F0 43 10 7F 00 0A 00 01 01 F7</v>
      </c>
      <c r="O355" s="20"/>
    </row>
    <row r="356" spans="1:15" x14ac:dyDescent="0.35">
      <c r="A356" s="23" t="str">
        <f t="shared" si="5"/>
        <v>VoiceGMG02</v>
      </c>
      <c r="B356" s="3" t="s">
        <v>241</v>
      </c>
      <c r="C356" s="3" t="s">
        <v>872</v>
      </c>
      <c r="D356" s="3" t="s">
        <v>183</v>
      </c>
      <c r="E356" s="4">
        <v>0</v>
      </c>
      <c r="F356" s="4">
        <v>0</v>
      </c>
      <c r="G356" s="26">
        <v>98</v>
      </c>
      <c r="H356" s="3" t="s">
        <v>952</v>
      </c>
      <c r="I356" s="3" t="s">
        <v>952</v>
      </c>
      <c r="J356" s="3" t="s">
        <v>787</v>
      </c>
      <c r="K356" s="27" t="s">
        <v>924</v>
      </c>
      <c r="L356" s="3" t="s">
        <v>309</v>
      </c>
      <c r="M356" s="3" t="s">
        <v>829</v>
      </c>
      <c r="N356" s="20" t="str">
        <f>CONCATENATE(LEFT(B356,1),":",,LEFT(C356,1),RIGHT(C356,1),":",TEXT(G356-1,"000"),":",IF(O356="",K356,O356),CHAR(9),Codes!$B$3,"|",TEXT(E356,"00"),"|",TEXT(F356,"00"),"|",TEXT(G356-1,"000"),CHAR(9),Codes!$B$3,CHAR(9),Codes!$B$4)</f>
        <v>V:GM:097:SoundTrack	Yamaha MO8|00|00|097	Yamaha MO8	F0 43 10 7F 00 0A 00 01 01 F7</v>
      </c>
      <c r="O356" s="20"/>
    </row>
    <row r="357" spans="1:15" x14ac:dyDescent="0.35">
      <c r="A357" s="23" t="str">
        <f t="shared" si="5"/>
        <v>VoiceGMG03</v>
      </c>
      <c r="B357" s="3" t="s">
        <v>241</v>
      </c>
      <c r="C357" s="3" t="s">
        <v>872</v>
      </c>
      <c r="D357" s="3" t="s">
        <v>186</v>
      </c>
      <c r="E357" s="4">
        <v>0</v>
      </c>
      <c r="F357" s="4">
        <v>0</v>
      </c>
      <c r="G357" s="26">
        <v>99</v>
      </c>
      <c r="H357" s="3" t="s">
        <v>952</v>
      </c>
      <c r="I357" s="3" t="s">
        <v>952</v>
      </c>
      <c r="J357" s="3" t="s">
        <v>789</v>
      </c>
      <c r="K357" s="27" t="s">
        <v>925</v>
      </c>
      <c r="L357" s="3" t="s">
        <v>68</v>
      </c>
      <c r="M357" s="3" t="s">
        <v>738</v>
      </c>
      <c r="N357" s="20" t="str">
        <f>CONCATENATE(LEFT(B357,1),":",,LEFT(C357,1),RIGHT(C357,1),":",TEXT(G357-1,"000"),":",IF(O357="",K357,O357),CHAR(9),Codes!$B$3,"|",TEXT(E357,"00"),"|",TEXT(F357,"00"),"|",TEXT(G357-1,"000"),CHAR(9),Codes!$B$3,CHAR(9),Codes!$B$4)</f>
        <v>V:GM:098:Crystal	Yamaha MO8|00|00|098	Yamaha MO8	F0 43 10 7F 00 0A 00 01 01 F7</v>
      </c>
      <c r="O357" s="20"/>
    </row>
    <row r="358" spans="1:15" x14ac:dyDescent="0.35">
      <c r="A358" s="23" t="str">
        <f t="shared" si="5"/>
        <v>VoiceGMG04</v>
      </c>
      <c r="B358" s="3" t="s">
        <v>241</v>
      </c>
      <c r="C358" s="3" t="s">
        <v>872</v>
      </c>
      <c r="D358" s="3" t="s">
        <v>188</v>
      </c>
      <c r="E358" s="4">
        <v>0</v>
      </c>
      <c r="F358" s="4">
        <v>0</v>
      </c>
      <c r="G358" s="26">
        <v>100</v>
      </c>
      <c r="H358" s="3" t="s">
        <v>952</v>
      </c>
      <c r="I358" s="3" t="s">
        <v>952</v>
      </c>
      <c r="J358" s="3" t="s">
        <v>790</v>
      </c>
      <c r="K358" s="27" t="s">
        <v>926</v>
      </c>
      <c r="L358" s="3" t="s">
        <v>309</v>
      </c>
      <c r="M358" s="3" t="s">
        <v>836</v>
      </c>
      <c r="N358" s="20" t="str">
        <f>CONCATENATE(LEFT(B358,1),":",,LEFT(C358,1),RIGHT(C358,1),":",TEXT(G358-1,"000"),":",IF(O358="",K358,O358),CHAR(9),Codes!$B$3,"|",TEXT(E358,"00"),"|",TEXT(F358,"00"),"|",TEXT(G358-1,"000"),CHAR(9),Codes!$B$3,CHAR(9),Codes!$B$4)</f>
        <v>V:GM:099:Atmosphere	Yamaha MO8|00|00|099	Yamaha MO8	F0 43 10 7F 00 0A 00 01 01 F7</v>
      </c>
      <c r="O358" s="20"/>
    </row>
    <row r="359" spans="1:15" x14ac:dyDescent="0.35">
      <c r="A359" s="23" t="str">
        <f t="shared" si="5"/>
        <v>VoiceGMG05</v>
      </c>
      <c r="B359" s="3" t="s">
        <v>241</v>
      </c>
      <c r="C359" s="3" t="s">
        <v>872</v>
      </c>
      <c r="D359" s="3" t="s">
        <v>190</v>
      </c>
      <c r="E359" s="4">
        <v>0</v>
      </c>
      <c r="F359" s="4">
        <v>0</v>
      </c>
      <c r="G359" s="26">
        <v>101</v>
      </c>
      <c r="H359" s="3" t="s">
        <v>952</v>
      </c>
      <c r="I359" s="3" t="s">
        <v>952</v>
      </c>
      <c r="J359" s="3" t="s">
        <v>792</v>
      </c>
      <c r="K359" s="27" t="s">
        <v>927</v>
      </c>
      <c r="L359" s="3" t="s">
        <v>384</v>
      </c>
      <c r="M359" s="3" t="s">
        <v>776</v>
      </c>
      <c r="N359" s="20" t="str">
        <f>CONCATENATE(LEFT(B359,1),":",,LEFT(C359,1),RIGHT(C359,1),":",TEXT(G359-1,"000"),":",IF(O359="",K359,O359),CHAR(9),Codes!$B$3,"|",TEXT(E359,"00"),"|",TEXT(F359,"00"),"|",TEXT(G359-1,"000"),CHAR(9),Codes!$B$3,CHAR(9),Codes!$B$4)</f>
        <v>V:GM:100:Brightness	Yamaha MO8|00|00|100	Yamaha MO8	F0 43 10 7F 00 0A 00 01 01 F7</v>
      </c>
      <c r="O359" s="20"/>
    </row>
    <row r="360" spans="1:15" x14ac:dyDescent="0.35">
      <c r="A360" s="23" t="str">
        <f t="shared" si="5"/>
        <v>VoiceGMG06</v>
      </c>
      <c r="B360" s="3" t="s">
        <v>241</v>
      </c>
      <c r="C360" s="3" t="s">
        <v>872</v>
      </c>
      <c r="D360" s="3" t="s">
        <v>192</v>
      </c>
      <c r="E360" s="4">
        <v>0</v>
      </c>
      <c r="F360" s="4">
        <v>0</v>
      </c>
      <c r="G360" s="26">
        <v>102</v>
      </c>
      <c r="H360" s="3" t="s">
        <v>952</v>
      </c>
      <c r="I360" s="3" t="s">
        <v>952</v>
      </c>
      <c r="J360" s="3" t="s">
        <v>793</v>
      </c>
      <c r="K360" s="27" t="s">
        <v>928</v>
      </c>
      <c r="L360" s="3" t="s">
        <v>319</v>
      </c>
      <c r="M360" s="3" t="s">
        <v>791</v>
      </c>
      <c r="N360" s="20" t="str">
        <f>CONCATENATE(LEFT(B360,1),":",,LEFT(C360,1),RIGHT(C360,1),":",TEXT(G360-1,"000"),":",IF(O360="",K360,O360),CHAR(9),Codes!$B$3,"|",TEXT(E360,"00"),"|",TEXT(F360,"00"),"|",TEXT(G360-1,"000"),CHAR(9),Codes!$B$3,CHAR(9),Codes!$B$4)</f>
        <v>V:GM:101:Goblin	Yamaha MO8|00|00|101	Yamaha MO8	F0 43 10 7F 00 0A 00 01 01 F7</v>
      </c>
      <c r="O360" s="20"/>
    </row>
    <row r="361" spans="1:15" x14ac:dyDescent="0.35">
      <c r="A361" s="23" t="str">
        <f t="shared" si="5"/>
        <v>VoiceGMG07</v>
      </c>
      <c r="B361" s="3" t="s">
        <v>241</v>
      </c>
      <c r="C361" s="3" t="s">
        <v>872</v>
      </c>
      <c r="D361" s="3" t="s">
        <v>194</v>
      </c>
      <c r="E361" s="4">
        <v>0</v>
      </c>
      <c r="F361" s="4">
        <v>0</v>
      </c>
      <c r="G361" s="26">
        <v>103</v>
      </c>
      <c r="H361" s="3" t="s">
        <v>952</v>
      </c>
      <c r="I361" s="3" t="s">
        <v>952</v>
      </c>
      <c r="J361" s="3" t="s">
        <v>794</v>
      </c>
      <c r="K361" s="27" t="s">
        <v>929</v>
      </c>
      <c r="L361" s="3" t="s">
        <v>319</v>
      </c>
      <c r="M361" s="3" t="s">
        <v>791</v>
      </c>
      <c r="N361" s="20" t="str">
        <f>CONCATENATE(LEFT(B361,1),":",,LEFT(C361,1),RIGHT(C361,1),":",TEXT(G361-1,"000"),":",IF(O361="",K361,O361),CHAR(9),Codes!$B$3,"|",TEXT(E361,"00"),"|",TEXT(F361,"00"),"|",TEXT(G361-1,"000"),CHAR(9),Codes!$B$3,CHAR(9),Codes!$B$4)</f>
        <v>V:GM:102:Echoes	Yamaha MO8|00|00|102	Yamaha MO8	F0 43 10 7F 00 0A 00 01 01 F7</v>
      </c>
      <c r="O361" s="20"/>
    </row>
    <row r="362" spans="1:15" x14ac:dyDescent="0.35">
      <c r="A362" s="23" t="str">
        <f t="shared" si="5"/>
        <v>VoiceGMG08</v>
      </c>
      <c r="B362" s="3" t="s">
        <v>241</v>
      </c>
      <c r="C362" s="3" t="s">
        <v>872</v>
      </c>
      <c r="D362" s="3" t="s">
        <v>196</v>
      </c>
      <c r="E362" s="4">
        <v>0</v>
      </c>
      <c r="F362" s="4">
        <v>0</v>
      </c>
      <c r="G362" s="26">
        <v>104</v>
      </c>
      <c r="H362" s="3" t="s">
        <v>952</v>
      </c>
      <c r="I362" s="3" t="s">
        <v>952</v>
      </c>
      <c r="J362" s="3" t="s">
        <v>795</v>
      </c>
      <c r="K362" s="27" t="s">
        <v>930</v>
      </c>
      <c r="L362" s="3" t="s">
        <v>309</v>
      </c>
      <c r="M362" s="3" t="s">
        <v>829</v>
      </c>
      <c r="N362" s="20" t="str">
        <f>CONCATENATE(LEFT(B362,1),":",,LEFT(C362,1),RIGHT(C362,1),":",TEXT(G362-1,"000"),":",IF(O362="",K362,O362),CHAR(9),Codes!$B$3,"|",TEXT(E362,"00"),"|",TEXT(F362,"00"),"|",TEXT(G362-1,"000"),CHAR(9),Codes!$B$3,CHAR(9),Codes!$B$4)</f>
        <v>V:GM:103:Sci-Fi	Yamaha MO8|00|00|103	Yamaha MO8	F0 43 10 7F 00 0A 00 01 01 F7</v>
      </c>
      <c r="O362" s="20"/>
    </row>
    <row r="363" spans="1:15" x14ac:dyDescent="0.35">
      <c r="A363" s="23" t="str">
        <f t="shared" si="5"/>
        <v>VoiceGMG09</v>
      </c>
      <c r="B363" s="3" t="s">
        <v>241</v>
      </c>
      <c r="C363" s="3" t="s">
        <v>872</v>
      </c>
      <c r="D363" s="3" t="s">
        <v>198</v>
      </c>
      <c r="E363" s="4">
        <v>0</v>
      </c>
      <c r="F363" s="4">
        <v>0</v>
      </c>
      <c r="G363" s="26">
        <v>105</v>
      </c>
      <c r="H363" s="3" t="s">
        <v>952</v>
      </c>
      <c r="I363" s="3" t="s">
        <v>952</v>
      </c>
      <c r="J363" s="3" t="s">
        <v>796</v>
      </c>
      <c r="K363" s="27" t="s">
        <v>931</v>
      </c>
      <c r="L363" s="3" t="s">
        <v>121</v>
      </c>
      <c r="M363" s="3" t="s">
        <v>762</v>
      </c>
      <c r="N363" s="20" t="str">
        <f>CONCATENATE(LEFT(B363,1),":",,LEFT(C363,1),RIGHT(C363,1),":",TEXT(G363-1,"000"),":",IF(O363="",K363,O363),CHAR(9),Codes!$B$3,"|",TEXT(E363,"00"),"|",TEXT(F363,"00"),"|",TEXT(G363-1,"000"),CHAR(9),Codes!$B$3,CHAR(9),Codes!$B$4)</f>
        <v>V:GM:104:Sitar	Yamaha MO8|00|00|104	Yamaha MO8	F0 43 10 7F 00 0A 00 01 01 F7</v>
      </c>
      <c r="O363" s="20"/>
    </row>
    <row r="364" spans="1:15" x14ac:dyDescent="0.35">
      <c r="A364" s="23" t="str">
        <f t="shared" si="5"/>
        <v>VoiceGMG10</v>
      </c>
      <c r="B364" s="3" t="s">
        <v>241</v>
      </c>
      <c r="C364" s="3" t="s">
        <v>872</v>
      </c>
      <c r="D364" s="3" t="s">
        <v>200</v>
      </c>
      <c r="E364" s="4">
        <v>0</v>
      </c>
      <c r="F364" s="4">
        <v>0</v>
      </c>
      <c r="G364" s="26">
        <v>106</v>
      </c>
      <c r="H364" s="3" t="s">
        <v>952</v>
      </c>
      <c r="I364" s="3" t="s">
        <v>952</v>
      </c>
      <c r="J364" s="3" t="s">
        <v>797</v>
      </c>
      <c r="K364" s="27" t="s">
        <v>932</v>
      </c>
      <c r="L364" s="3" t="s">
        <v>121</v>
      </c>
      <c r="M364" s="3" t="s">
        <v>762</v>
      </c>
      <c r="N364" s="20" t="str">
        <f>CONCATENATE(LEFT(B364,1),":",,LEFT(C364,1),RIGHT(C364,1),":",TEXT(G364-1,"000"),":",IF(O364="",K364,O364),CHAR(9),Codes!$B$3,"|",TEXT(E364,"00"),"|",TEXT(F364,"00"),"|",TEXT(G364-1,"000"),CHAR(9),Codes!$B$3,CHAR(9),Codes!$B$4)</f>
        <v>V:GM:105:Banjo	Yamaha MO8|00|00|105	Yamaha MO8	F0 43 10 7F 00 0A 00 01 01 F7</v>
      </c>
      <c r="O364" s="20"/>
    </row>
    <row r="365" spans="1:15" x14ac:dyDescent="0.35">
      <c r="A365" s="23" t="str">
        <f t="shared" si="5"/>
        <v>VoiceGMG11</v>
      </c>
      <c r="B365" s="3" t="s">
        <v>241</v>
      </c>
      <c r="C365" s="3" t="s">
        <v>872</v>
      </c>
      <c r="D365" s="3" t="s">
        <v>202</v>
      </c>
      <c r="E365" s="4">
        <v>0</v>
      </c>
      <c r="F365" s="4">
        <v>0</v>
      </c>
      <c r="G365" s="26">
        <v>107</v>
      </c>
      <c r="H365" s="3" t="s">
        <v>952</v>
      </c>
      <c r="I365" s="3" t="s">
        <v>952</v>
      </c>
      <c r="J365" s="3" t="s">
        <v>798</v>
      </c>
      <c r="K365" s="27" t="s">
        <v>933</v>
      </c>
      <c r="L365" s="3" t="s">
        <v>121</v>
      </c>
      <c r="M365" s="3" t="s">
        <v>762</v>
      </c>
      <c r="N365" s="20" t="str">
        <f>CONCATENATE(LEFT(B365,1),":",,LEFT(C365,1),RIGHT(C365,1),":",TEXT(G365-1,"000"),":",IF(O365="",K365,O365),CHAR(9),Codes!$B$3,"|",TEXT(E365,"00"),"|",TEXT(F365,"00"),"|",TEXT(G365-1,"000"),CHAR(9),Codes!$B$3,CHAR(9),Codes!$B$4)</f>
        <v>V:GM:106:Shamisen	Yamaha MO8|00|00|106	Yamaha MO8	F0 43 10 7F 00 0A 00 01 01 F7</v>
      </c>
      <c r="O365" s="20"/>
    </row>
    <row r="366" spans="1:15" x14ac:dyDescent="0.35">
      <c r="A366" s="23" t="str">
        <f t="shared" si="5"/>
        <v>VoiceGMG12</v>
      </c>
      <c r="B366" s="3" t="s">
        <v>241</v>
      </c>
      <c r="C366" s="3" t="s">
        <v>872</v>
      </c>
      <c r="D366" s="3" t="s">
        <v>203</v>
      </c>
      <c r="E366" s="4">
        <v>0</v>
      </c>
      <c r="F366" s="4">
        <v>0</v>
      </c>
      <c r="G366" s="26">
        <v>108</v>
      </c>
      <c r="H366" s="3" t="s">
        <v>952</v>
      </c>
      <c r="I366" s="3" t="s">
        <v>952</v>
      </c>
      <c r="J366" s="3" t="s">
        <v>799</v>
      </c>
      <c r="K366" s="27" t="s">
        <v>934</v>
      </c>
      <c r="L366" s="3" t="s">
        <v>121</v>
      </c>
      <c r="M366" s="3" t="s">
        <v>762</v>
      </c>
      <c r="N366" s="20" t="str">
        <f>CONCATENATE(LEFT(B366,1),":",,LEFT(C366,1),RIGHT(C366,1),":",TEXT(G366-1,"000"),":",IF(O366="",K366,O366),CHAR(9),Codes!$B$3,"|",TEXT(E366,"00"),"|",TEXT(F366,"00"),"|",TEXT(G366-1,"000"),CHAR(9),Codes!$B$3,CHAR(9),Codes!$B$4)</f>
        <v>V:GM:107:Koto	Yamaha MO8|00|00|107	Yamaha MO8	F0 43 10 7F 00 0A 00 01 01 F7</v>
      </c>
      <c r="O366" s="20"/>
    </row>
    <row r="367" spans="1:15" x14ac:dyDescent="0.35">
      <c r="A367" s="23" t="str">
        <f t="shared" si="5"/>
        <v>VoiceGMG13</v>
      </c>
      <c r="B367" s="3" t="s">
        <v>241</v>
      </c>
      <c r="C367" s="3" t="s">
        <v>872</v>
      </c>
      <c r="D367" s="3" t="s">
        <v>204</v>
      </c>
      <c r="E367" s="4">
        <v>0</v>
      </c>
      <c r="F367" s="4">
        <v>0</v>
      </c>
      <c r="G367" s="26">
        <v>109</v>
      </c>
      <c r="H367" s="3" t="s">
        <v>952</v>
      </c>
      <c r="I367" s="3" t="s">
        <v>952</v>
      </c>
      <c r="J367" s="3" t="s">
        <v>800</v>
      </c>
      <c r="K367" s="27" t="s">
        <v>935</v>
      </c>
      <c r="L367" s="3" t="s">
        <v>68</v>
      </c>
      <c r="M367" s="3" t="s">
        <v>822</v>
      </c>
      <c r="N367" s="20" t="str">
        <f>CONCATENATE(LEFT(B367,1),":",,LEFT(C367,1),RIGHT(C367,1),":",TEXT(G367-1,"000"),":",IF(O367="",K367,O367),CHAR(9),Codes!$B$3,"|",TEXT(E367,"00"),"|",TEXT(F367,"00"),"|",TEXT(G367-1,"000"),CHAR(9),Codes!$B$3,CHAR(9),Codes!$B$4)</f>
        <v>V:GM:108:Kalimba	Yamaha MO8|00|00|108	Yamaha MO8	F0 43 10 7F 00 0A 00 01 01 F7</v>
      </c>
      <c r="O367" s="20"/>
    </row>
    <row r="368" spans="1:15" x14ac:dyDescent="0.35">
      <c r="A368" s="23" t="str">
        <f t="shared" si="5"/>
        <v>VoiceGMG14</v>
      </c>
      <c r="B368" s="3" t="s">
        <v>241</v>
      </c>
      <c r="C368" s="3" t="s">
        <v>872</v>
      </c>
      <c r="D368" s="3" t="s">
        <v>206</v>
      </c>
      <c r="E368" s="4">
        <v>0</v>
      </c>
      <c r="F368" s="4">
        <v>0</v>
      </c>
      <c r="G368" s="26">
        <v>110</v>
      </c>
      <c r="H368" s="3" t="s">
        <v>952</v>
      </c>
      <c r="I368" s="3" t="s">
        <v>952</v>
      </c>
      <c r="J368" s="3" t="s">
        <v>802</v>
      </c>
      <c r="K368" s="27" t="s">
        <v>936</v>
      </c>
      <c r="L368" s="3" t="s">
        <v>281</v>
      </c>
      <c r="M368" s="3" t="s">
        <v>978</v>
      </c>
      <c r="N368" s="20" t="str">
        <f>CONCATENATE(LEFT(B368,1),":",,LEFT(C368,1),RIGHT(C368,1),":",TEXT(G368-1,"000"),":",IF(O368="",K368,O368),CHAR(9),Codes!$B$3,"|",TEXT(E368,"00"),"|",TEXT(F368,"00"),"|",TEXT(G368-1,"000"),CHAR(9),Codes!$B$3,CHAR(9),Codes!$B$4)</f>
        <v>V:GM:109:Bagpipe	Yamaha MO8|00|00|109	Yamaha MO8	F0 43 10 7F 00 0A 00 01 01 F7</v>
      </c>
      <c r="O368" s="20"/>
    </row>
    <row r="369" spans="1:15" x14ac:dyDescent="0.35">
      <c r="A369" s="23" t="str">
        <f t="shared" si="5"/>
        <v>VoiceGMG15</v>
      </c>
      <c r="B369" s="3" t="s">
        <v>241</v>
      </c>
      <c r="C369" s="3" t="s">
        <v>872</v>
      </c>
      <c r="D369" s="3" t="s">
        <v>208</v>
      </c>
      <c r="E369" s="4">
        <v>0</v>
      </c>
      <c r="F369" s="4">
        <v>0</v>
      </c>
      <c r="G369" s="26">
        <v>111</v>
      </c>
      <c r="H369" s="3" t="s">
        <v>952</v>
      </c>
      <c r="I369" s="3" t="s">
        <v>952</v>
      </c>
      <c r="J369" s="3" t="s">
        <v>803</v>
      </c>
      <c r="K369" s="27" t="s">
        <v>937</v>
      </c>
      <c r="L369" s="3" t="s">
        <v>213</v>
      </c>
      <c r="M369" s="3" t="s">
        <v>749</v>
      </c>
      <c r="N369" s="20" t="str">
        <f>CONCATENATE(LEFT(B369,1),":",,LEFT(C369,1),RIGHT(C369,1),":",TEXT(G369-1,"000"),":",IF(O369="",K369,O369),CHAR(9),Codes!$B$3,"|",TEXT(E369,"00"),"|",TEXT(F369,"00"),"|",TEXT(G369-1,"000"),CHAR(9),Codes!$B$3,CHAR(9),Codes!$B$4)</f>
        <v>V:GM:110:Fiddle	Yamaha MO8|00|00|110	Yamaha MO8	F0 43 10 7F 00 0A 00 01 01 F7</v>
      </c>
      <c r="O369" s="20"/>
    </row>
    <row r="370" spans="1:15" x14ac:dyDescent="0.35">
      <c r="A370" s="23" t="str">
        <f t="shared" si="5"/>
        <v>VoiceGMG16</v>
      </c>
      <c r="B370" s="3" t="s">
        <v>241</v>
      </c>
      <c r="C370" s="3" t="s">
        <v>872</v>
      </c>
      <c r="D370" s="3" t="s">
        <v>209</v>
      </c>
      <c r="E370" s="4">
        <v>0</v>
      </c>
      <c r="F370" s="4">
        <v>0</v>
      </c>
      <c r="G370" s="26">
        <v>112</v>
      </c>
      <c r="H370" s="3" t="s">
        <v>952</v>
      </c>
      <c r="I370" s="3" t="s">
        <v>952</v>
      </c>
      <c r="J370" s="3" t="s">
        <v>804</v>
      </c>
      <c r="K370" s="27" t="s">
        <v>938</v>
      </c>
      <c r="L370" s="3" t="s">
        <v>281</v>
      </c>
      <c r="M370" s="3" t="s">
        <v>978</v>
      </c>
      <c r="N370" s="20" t="str">
        <f>CONCATENATE(LEFT(B370,1),":",,LEFT(C370,1),RIGHT(C370,1),":",TEXT(G370-1,"000"),":",IF(O370="",K370,O370),CHAR(9),Codes!$B$3,"|",TEXT(E370,"00"),"|",TEXT(F370,"00"),"|",TEXT(G370-1,"000"),CHAR(9),Codes!$B$3,CHAR(9),Codes!$B$4)</f>
        <v>V:GM:111:Shehnai	Yamaha MO8|00|00|111	Yamaha MO8	F0 43 10 7F 00 0A 00 01 01 F7</v>
      </c>
      <c r="O370" s="20"/>
    </row>
    <row r="371" spans="1:15" x14ac:dyDescent="0.35">
      <c r="A371" s="23" t="str">
        <f t="shared" si="5"/>
        <v>VoiceGMH01</v>
      </c>
      <c r="B371" s="3" t="s">
        <v>241</v>
      </c>
      <c r="C371" s="3" t="s">
        <v>872</v>
      </c>
      <c r="D371" s="3" t="s">
        <v>211</v>
      </c>
      <c r="E371" s="4">
        <v>0</v>
      </c>
      <c r="F371" s="4">
        <v>0</v>
      </c>
      <c r="G371" s="26">
        <v>113</v>
      </c>
      <c r="H371" s="3" t="s">
        <v>952</v>
      </c>
      <c r="I371" s="3" t="s">
        <v>952</v>
      </c>
      <c r="J371" s="3" t="s">
        <v>805</v>
      </c>
      <c r="K371" s="27" t="s">
        <v>939</v>
      </c>
      <c r="L371" s="3" t="s">
        <v>68</v>
      </c>
      <c r="M371" s="3" t="s">
        <v>738</v>
      </c>
      <c r="N371" s="20" t="str">
        <f>CONCATENATE(LEFT(B371,1),":",,LEFT(C371,1),RIGHT(C371,1),":",TEXT(G371-1,"000"),":",IF(O371="",K371,O371),CHAR(9),Codes!$B$3,"|",TEXT(E371,"00"),"|",TEXT(F371,"00"),"|",TEXT(G371-1,"000"),CHAR(9),Codes!$B$3,CHAR(9),Codes!$B$4)</f>
        <v>V:GM:112:Tinkerbel	Yamaha MO8|00|00|112	Yamaha MO8	F0 43 10 7F 00 0A 00 01 01 F7</v>
      </c>
      <c r="O371" s="20"/>
    </row>
    <row r="372" spans="1:15" x14ac:dyDescent="0.35">
      <c r="A372" s="23" t="str">
        <f t="shared" si="5"/>
        <v>VoiceGMH02</v>
      </c>
      <c r="B372" s="3" t="s">
        <v>241</v>
      </c>
      <c r="C372" s="3" t="s">
        <v>872</v>
      </c>
      <c r="D372" s="3" t="s">
        <v>212</v>
      </c>
      <c r="E372" s="4">
        <v>0</v>
      </c>
      <c r="F372" s="4">
        <v>0</v>
      </c>
      <c r="G372" s="26">
        <v>114</v>
      </c>
      <c r="H372" s="3" t="s">
        <v>952</v>
      </c>
      <c r="I372" s="3" t="s">
        <v>952</v>
      </c>
      <c r="J372" s="3" t="s">
        <v>806</v>
      </c>
      <c r="K372" s="27" t="s">
        <v>940</v>
      </c>
      <c r="L372" s="3" t="s">
        <v>305</v>
      </c>
      <c r="M372" s="3" t="s">
        <v>822</v>
      </c>
      <c r="N372" s="20" t="str">
        <f>CONCATENATE(LEFT(B372,1),":",,LEFT(C372,1),RIGHT(C372,1),":",TEXT(G372-1,"000"),":",IF(O372="",K372,O372),CHAR(9),Codes!$B$3,"|",TEXT(E372,"00"),"|",TEXT(F372,"00"),"|",TEXT(G372-1,"000"),CHAR(9),Codes!$B$3,CHAR(9),Codes!$B$4)</f>
        <v>V:GM:113:Agogo	Yamaha MO8|00|00|113	Yamaha MO8	F0 43 10 7F 00 0A 00 01 01 F7</v>
      </c>
      <c r="O372" s="20"/>
    </row>
    <row r="373" spans="1:15" x14ac:dyDescent="0.35">
      <c r="A373" s="23" t="str">
        <f t="shared" si="5"/>
        <v>VoiceGMH03</v>
      </c>
      <c r="B373" s="3" t="s">
        <v>241</v>
      </c>
      <c r="C373" s="3" t="s">
        <v>872</v>
      </c>
      <c r="D373" s="3" t="s">
        <v>215</v>
      </c>
      <c r="E373" s="4">
        <v>0</v>
      </c>
      <c r="F373" s="4">
        <v>0</v>
      </c>
      <c r="G373" s="26">
        <v>115</v>
      </c>
      <c r="H373" s="3" t="s">
        <v>952</v>
      </c>
      <c r="I373" s="3" t="s">
        <v>952</v>
      </c>
      <c r="J373" s="3" t="s">
        <v>807</v>
      </c>
      <c r="K373" s="27" t="s">
        <v>941</v>
      </c>
      <c r="L373" s="3" t="s">
        <v>68</v>
      </c>
      <c r="M373" s="3" t="s">
        <v>959</v>
      </c>
      <c r="N373" s="20" t="str">
        <f>CONCATENATE(LEFT(B373,1),":",,LEFT(C373,1),RIGHT(C373,1),":",TEXT(G373-1,"000"),":",IF(O373="",K373,O373),CHAR(9),Codes!$B$3,"|",TEXT(E373,"00"),"|",TEXT(F373,"00"),"|",TEXT(G373-1,"000"),CHAR(9),Codes!$B$3,CHAR(9),Codes!$B$4)</f>
        <v>V:GM:114:Steeldrum	Yamaha MO8|00|00|114	Yamaha MO8	F0 43 10 7F 00 0A 00 01 01 F7</v>
      </c>
      <c r="O373" s="20"/>
    </row>
    <row r="374" spans="1:15" x14ac:dyDescent="0.35">
      <c r="A374" s="23" t="str">
        <f t="shared" si="5"/>
        <v>VoiceGMH04</v>
      </c>
      <c r="B374" s="3" t="s">
        <v>241</v>
      </c>
      <c r="C374" s="3" t="s">
        <v>872</v>
      </c>
      <c r="D374" s="3" t="s">
        <v>216</v>
      </c>
      <c r="E374" s="4">
        <v>0</v>
      </c>
      <c r="F374" s="4">
        <v>0</v>
      </c>
      <c r="G374" s="26">
        <v>116</v>
      </c>
      <c r="H374" s="3" t="s">
        <v>952</v>
      </c>
      <c r="I374" s="3" t="s">
        <v>952</v>
      </c>
      <c r="J374" s="3" t="s">
        <v>808</v>
      </c>
      <c r="K374" s="27" t="s">
        <v>942</v>
      </c>
      <c r="L374" s="3" t="s">
        <v>305</v>
      </c>
      <c r="M374" s="3" t="s">
        <v>822</v>
      </c>
      <c r="N374" s="20" t="str">
        <f>CONCATENATE(LEFT(B374,1),":",,LEFT(C374,1),RIGHT(C374,1),":",TEXT(G374-1,"000"),":",IF(O374="",K374,O374),CHAR(9),Codes!$B$3,"|",TEXT(E374,"00"),"|",TEXT(F374,"00"),"|",TEXT(G374-1,"000"),CHAR(9),Codes!$B$3,CHAR(9),Codes!$B$4)</f>
        <v>V:GM:115:Woodblock	Yamaha MO8|00|00|115	Yamaha MO8	F0 43 10 7F 00 0A 00 01 01 F7</v>
      </c>
      <c r="O374" s="20"/>
    </row>
    <row r="375" spans="1:15" x14ac:dyDescent="0.35">
      <c r="A375" s="23" t="str">
        <f t="shared" si="5"/>
        <v>VoiceGMH05</v>
      </c>
      <c r="B375" s="3" t="s">
        <v>241</v>
      </c>
      <c r="C375" s="3" t="s">
        <v>872</v>
      </c>
      <c r="D375" s="3" t="s">
        <v>217</v>
      </c>
      <c r="E375" s="4">
        <v>0</v>
      </c>
      <c r="F375" s="4">
        <v>0</v>
      </c>
      <c r="G375" s="26">
        <v>117</v>
      </c>
      <c r="H375" s="3" t="s">
        <v>952</v>
      </c>
      <c r="I375" s="3" t="s">
        <v>952</v>
      </c>
      <c r="J375" s="3" t="s">
        <v>809</v>
      </c>
      <c r="K375" s="27" t="s">
        <v>943</v>
      </c>
      <c r="L375" s="3" t="s">
        <v>305</v>
      </c>
      <c r="M375" s="3" t="s">
        <v>822</v>
      </c>
      <c r="N375" s="20" t="str">
        <f>CONCATENATE(LEFT(B375,1),":",,LEFT(C375,1),RIGHT(C375,1),":",TEXT(G375-1,"000"),":",IF(O375="",K375,O375),CHAR(9),Codes!$B$3,"|",TEXT(E375,"00"),"|",TEXT(F375,"00"),"|",TEXT(G375-1,"000"),CHAR(9),Codes!$B$3,CHAR(9),Codes!$B$4)</f>
        <v>V:GM:116:Taikodrum	Yamaha MO8|00|00|116	Yamaha MO8	F0 43 10 7F 00 0A 00 01 01 F7</v>
      </c>
      <c r="O375" s="20"/>
    </row>
    <row r="376" spans="1:15" x14ac:dyDescent="0.35">
      <c r="A376" s="23" t="str">
        <f t="shared" si="5"/>
        <v>VoiceGMH06</v>
      </c>
      <c r="B376" s="3" t="s">
        <v>241</v>
      </c>
      <c r="C376" s="3" t="s">
        <v>872</v>
      </c>
      <c r="D376" s="3" t="s">
        <v>219</v>
      </c>
      <c r="E376" s="4">
        <v>0</v>
      </c>
      <c r="F376" s="4">
        <v>0</v>
      </c>
      <c r="G376" s="26">
        <v>118</v>
      </c>
      <c r="H376" s="3" t="s">
        <v>952</v>
      </c>
      <c r="I376" s="3" t="s">
        <v>952</v>
      </c>
      <c r="J376" s="3" t="s">
        <v>810</v>
      </c>
      <c r="K376" s="27" t="s">
        <v>944</v>
      </c>
      <c r="L376" s="3" t="s">
        <v>305</v>
      </c>
      <c r="M376" s="3" t="s">
        <v>824</v>
      </c>
      <c r="N376" s="20" t="str">
        <f>CONCATENATE(LEFT(B376,1),":",,LEFT(C376,1),RIGHT(C376,1),":",TEXT(G376-1,"000"),":",IF(O376="",K376,O376),CHAR(9),Codes!$B$3,"|",TEXT(E376,"00"),"|",TEXT(F376,"00"),"|",TEXT(G376-1,"000"),CHAR(9),Codes!$B$3,CHAR(9),Codes!$B$4)</f>
        <v>V:GM:117:MelodicTom	Yamaha MO8|00|00|117	Yamaha MO8	F0 43 10 7F 00 0A 00 01 01 F7</v>
      </c>
      <c r="O376" s="20"/>
    </row>
    <row r="377" spans="1:15" x14ac:dyDescent="0.35">
      <c r="A377" s="23" t="str">
        <f t="shared" si="5"/>
        <v>VoiceGMH07</v>
      </c>
      <c r="B377" s="3" t="s">
        <v>241</v>
      </c>
      <c r="C377" s="3" t="s">
        <v>872</v>
      </c>
      <c r="D377" s="3" t="s">
        <v>221</v>
      </c>
      <c r="E377" s="4">
        <v>0</v>
      </c>
      <c r="F377" s="4">
        <v>0</v>
      </c>
      <c r="G377" s="26">
        <v>119</v>
      </c>
      <c r="H377" s="3" t="s">
        <v>952</v>
      </c>
      <c r="I377" s="3" t="s">
        <v>952</v>
      </c>
      <c r="J377" s="3" t="s">
        <v>812</v>
      </c>
      <c r="K377" s="27" t="s">
        <v>997</v>
      </c>
      <c r="L377" s="3" t="s">
        <v>305</v>
      </c>
      <c r="M377" s="3" t="s">
        <v>824</v>
      </c>
      <c r="N377" s="20" t="str">
        <f>CONCATENATE(LEFT(B377,1),":",,LEFT(C377,1),RIGHT(C377,1),":",TEXT(G377-1,"000"),":",IF(O377="",K377,O377),CHAR(9),Codes!$B$3,"|",TEXT(E377,"00"),"|",TEXT(F377,"00"),"|",TEXT(G377-1,"000"),CHAR(9),Codes!$B$3,CHAR(9),Codes!$B$4)</f>
        <v>V:GM:118:Synth Drum	Yamaha MO8|00|00|118	Yamaha MO8	F0 43 10 7F 00 0A 00 01 01 F7</v>
      </c>
      <c r="O377" s="20"/>
    </row>
    <row r="378" spans="1:15" x14ac:dyDescent="0.35">
      <c r="A378" s="23" t="str">
        <f t="shared" si="5"/>
        <v>VoiceGMH08</v>
      </c>
      <c r="B378" s="3" t="s">
        <v>241</v>
      </c>
      <c r="C378" s="3" t="s">
        <v>872</v>
      </c>
      <c r="D378" s="3" t="s">
        <v>223</v>
      </c>
      <c r="E378" s="4">
        <v>0</v>
      </c>
      <c r="F378" s="4">
        <v>0</v>
      </c>
      <c r="G378" s="26">
        <v>120</v>
      </c>
      <c r="H378" s="3" t="s">
        <v>952</v>
      </c>
      <c r="I378" s="3" t="s">
        <v>952</v>
      </c>
      <c r="J378" s="3" t="s">
        <v>813</v>
      </c>
      <c r="K378" s="27" t="s">
        <v>998</v>
      </c>
      <c r="L378" s="3" t="s">
        <v>371</v>
      </c>
      <c r="M378" s="3" t="s">
        <v>655</v>
      </c>
      <c r="N378" s="20" t="str">
        <f>CONCATENATE(LEFT(B378,1),":",,LEFT(C378,1),RIGHT(C378,1),":",TEXT(G378-1,"000"),":",IF(O378="",K378,O378),CHAR(9),Codes!$B$3,"|",TEXT(E378,"00"),"|",TEXT(F378,"00"),"|",TEXT(G378-1,"000"),CHAR(9),Codes!$B$3,CHAR(9),Codes!$B$4)</f>
        <v>V:GM:119:Rev Cymbal	Yamaha MO8|00|00|119	Yamaha MO8	F0 43 10 7F 00 0A 00 01 01 F7</v>
      </c>
      <c r="O378" s="20"/>
    </row>
    <row r="379" spans="1:15" x14ac:dyDescent="0.35">
      <c r="A379" s="23" t="str">
        <f t="shared" si="5"/>
        <v>VoiceGMH09</v>
      </c>
      <c r="B379" s="3" t="s">
        <v>241</v>
      </c>
      <c r="C379" s="3" t="s">
        <v>872</v>
      </c>
      <c r="D379" s="3" t="s">
        <v>226</v>
      </c>
      <c r="E379" s="4">
        <v>0</v>
      </c>
      <c r="F379" s="4">
        <v>0</v>
      </c>
      <c r="G379" s="26">
        <v>121</v>
      </c>
      <c r="H379" s="3" t="s">
        <v>952</v>
      </c>
      <c r="I379" s="3" t="s">
        <v>952</v>
      </c>
      <c r="J379" s="3" t="s">
        <v>814</v>
      </c>
      <c r="K379" s="27" t="s">
        <v>999</v>
      </c>
      <c r="L379" s="3" t="s">
        <v>371</v>
      </c>
      <c r="M379" s="3" t="s">
        <v>1000</v>
      </c>
      <c r="N379" s="20" t="str">
        <f>CONCATENATE(LEFT(B379,1),":",,LEFT(C379,1),RIGHT(C379,1),":",TEXT(G379-1,"000"),":",IF(O379="",K379,O379),CHAR(9),Codes!$B$3,"|",TEXT(E379,"00"),"|",TEXT(F379,"00"),"|",TEXT(G379-1,"000"),CHAR(9),Codes!$B$3,CHAR(9),Codes!$B$4)</f>
        <v>V:GM:120:Fret Noise	Yamaha MO8|00|00|120	Yamaha MO8	F0 43 10 7F 00 0A 00 01 01 F7</v>
      </c>
      <c r="O379" s="20"/>
    </row>
    <row r="380" spans="1:15" x14ac:dyDescent="0.35">
      <c r="A380" s="23" t="str">
        <f t="shared" si="5"/>
        <v>VoiceGMH10</v>
      </c>
      <c r="B380" s="3" t="s">
        <v>241</v>
      </c>
      <c r="C380" s="3" t="s">
        <v>872</v>
      </c>
      <c r="D380" s="3" t="s">
        <v>228</v>
      </c>
      <c r="E380" s="4">
        <v>0</v>
      </c>
      <c r="F380" s="4">
        <v>0</v>
      </c>
      <c r="G380" s="26">
        <v>122</v>
      </c>
      <c r="H380" s="3" t="s">
        <v>952</v>
      </c>
      <c r="I380" s="3" t="s">
        <v>952</v>
      </c>
      <c r="J380" s="3" t="s">
        <v>815</v>
      </c>
      <c r="K380" s="27" t="s">
        <v>945</v>
      </c>
      <c r="L380" s="3" t="s">
        <v>371</v>
      </c>
      <c r="M380" s="3" t="s">
        <v>1000</v>
      </c>
      <c r="N380" s="20" t="str">
        <f>CONCATENATE(LEFT(B380,1),":",,LEFT(C380,1),RIGHT(C380,1),":",TEXT(G380-1,"000"),":",IF(O380="",K380,O380),CHAR(9),Codes!$B$3,"|",TEXT(E380,"00"),"|",TEXT(F380,"00"),"|",TEXT(G380-1,"000"),CHAR(9),Codes!$B$3,CHAR(9),Codes!$B$4)</f>
        <v>V:GM:121:BreathNoiz	Yamaha MO8|00|00|121	Yamaha MO8	F0 43 10 7F 00 0A 00 01 01 F7</v>
      </c>
      <c r="O380" s="20"/>
    </row>
    <row r="381" spans="1:15" x14ac:dyDescent="0.35">
      <c r="A381" s="23" t="str">
        <f t="shared" si="5"/>
        <v>VoiceGMH11</v>
      </c>
      <c r="B381" s="3" t="s">
        <v>241</v>
      </c>
      <c r="C381" s="3" t="s">
        <v>872</v>
      </c>
      <c r="D381" s="3" t="s">
        <v>230</v>
      </c>
      <c r="E381" s="4">
        <v>0</v>
      </c>
      <c r="F381" s="4">
        <v>0</v>
      </c>
      <c r="G381" s="26">
        <v>123</v>
      </c>
      <c r="H381" s="3" t="s">
        <v>952</v>
      </c>
      <c r="I381" s="3" t="s">
        <v>952</v>
      </c>
      <c r="J381" s="3" t="s">
        <v>817</v>
      </c>
      <c r="K381" s="27" t="s">
        <v>946</v>
      </c>
      <c r="L381" s="3" t="s">
        <v>371</v>
      </c>
      <c r="M381" s="3" t="s">
        <v>1000</v>
      </c>
      <c r="N381" s="20" t="str">
        <f>CONCATENATE(LEFT(B381,1),":",,LEFT(C381,1),RIGHT(C381,1),":",TEXT(G381-1,"000"),":",IF(O381="",K381,O381),CHAR(9),Codes!$B$3,"|",TEXT(E381,"00"),"|",TEXT(F381,"00"),"|",TEXT(G381-1,"000"),CHAR(9),Codes!$B$3,CHAR(9),Codes!$B$4)</f>
        <v>V:GM:122:Seashore	Yamaha MO8|00|00|122	Yamaha MO8	F0 43 10 7F 00 0A 00 01 01 F7</v>
      </c>
      <c r="O381" s="20"/>
    </row>
    <row r="382" spans="1:15" x14ac:dyDescent="0.35">
      <c r="A382" s="23" t="str">
        <f t="shared" si="5"/>
        <v>VoiceGMH12</v>
      </c>
      <c r="B382" s="3" t="s">
        <v>241</v>
      </c>
      <c r="C382" s="3" t="s">
        <v>872</v>
      </c>
      <c r="D382" s="3" t="s">
        <v>232</v>
      </c>
      <c r="E382" s="4">
        <v>0</v>
      </c>
      <c r="F382" s="4">
        <v>0</v>
      </c>
      <c r="G382" s="26">
        <v>124</v>
      </c>
      <c r="H382" s="3" t="s">
        <v>952</v>
      </c>
      <c r="I382" s="3" t="s">
        <v>952</v>
      </c>
      <c r="J382" s="3" t="s">
        <v>818</v>
      </c>
      <c r="K382" s="27" t="s">
        <v>947</v>
      </c>
      <c r="L382" s="3" t="s">
        <v>371</v>
      </c>
      <c r="M382" s="3" t="s">
        <v>1000</v>
      </c>
      <c r="N382" s="20" t="str">
        <f>CONCATENATE(LEFT(B382,1),":",,LEFT(C382,1),RIGHT(C382,1),":",TEXT(G382-1,"000"),":",IF(O382="",K382,O382),CHAR(9),Codes!$B$3,"|",TEXT(E382,"00"),"|",TEXT(F382,"00"),"|",TEXT(G382-1,"000"),CHAR(9),Codes!$B$3,CHAR(9),Codes!$B$4)</f>
        <v>V:GM:123:Tweet	Yamaha MO8|00|00|123	Yamaha MO8	F0 43 10 7F 00 0A 00 01 01 F7</v>
      </c>
      <c r="O382" s="20"/>
    </row>
    <row r="383" spans="1:15" x14ac:dyDescent="0.35">
      <c r="A383" s="23" t="str">
        <f t="shared" si="5"/>
        <v>VoiceGMH13</v>
      </c>
      <c r="B383" s="3" t="s">
        <v>241</v>
      </c>
      <c r="C383" s="3" t="s">
        <v>872</v>
      </c>
      <c r="D383" s="3" t="s">
        <v>234</v>
      </c>
      <c r="E383" s="4">
        <v>0</v>
      </c>
      <c r="F383" s="4">
        <v>0</v>
      </c>
      <c r="G383" s="26">
        <v>125</v>
      </c>
      <c r="H383" s="3" t="s">
        <v>952</v>
      </c>
      <c r="I383" s="3" t="s">
        <v>952</v>
      </c>
      <c r="J383" s="3" t="s">
        <v>819</v>
      </c>
      <c r="K383" s="27" t="s">
        <v>948</v>
      </c>
      <c r="L383" s="3" t="s">
        <v>371</v>
      </c>
      <c r="M383" s="3" t="s">
        <v>1000</v>
      </c>
      <c r="N383" s="20" t="str">
        <f>CONCATENATE(LEFT(B383,1),":",,LEFT(C383,1),RIGHT(C383,1),":",TEXT(G383-1,"000"),":",IF(O383="",K383,O383),CHAR(9),Codes!$B$3,"|",TEXT(E383,"00"),"|",TEXT(F383,"00"),"|",TEXT(G383-1,"000"),CHAR(9),Codes!$B$3,CHAR(9),Codes!$B$4)</f>
        <v>V:GM:124:Telephone	Yamaha MO8|00|00|124	Yamaha MO8	F0 43 10 7F 00 0A 00 01 01 F7</v>
      </c>
      <c r="O383" s="20"/>
    </row>
    <row r="384" spans="1:15" x14ac:dyDescent="0.35">
      <c r="A384" s="23" t="str">
        <f t="shared" si="5"/>
        <v>VoiceGMH14</v>
      </c>
      <c r="B384" s="3" t="s">
        <v>241</v>
      </c>
      <c r="C384" s="3" t="s">
        <v>872</v>
      </c>
      <c r="D384" s="3" t="s">
        <v>236</v>
      </c>
      <c r="E384" s="4">
        <v>0</v>
      </c>
      <c r="F384" s="4">
        <v>0</v>
      </c>
      <c r="G384" s="26">
        <v>126</v>
      </c>
      <c r="H384" s="3" t="s">
        <v>952</v>
      </c>
      <c r="I384" s="3" t="s">
        <v>952</v>
      </c>
      <c r="J384" s="3" t="s">
        <v>820</v>
      </c>
      <c r="K384" s="27" t="s">
        <v>949</v>
      </c>
      <c r="L384" s="3" t="s">
        <v>371</v>
      </c>
      <c r="M384" s="3" t="s">
        <v>1000</v>
      </c>
      <c r="N384" s="20" t="str">
        <f>CONCATENATE(LEFT(B384,1),":",,LEFT(C384,1),RIGHT(C384,1),":",TEXT(G384-1,"000"),":",IF(O384="",K384,O384),CHAR(9),Codes!$B$3,"|",TEXT(E384,"00"),"|",TEXT(F384,"00"),"|",TEXT(G384-1,"000"),CHAR(9),Codes!$B$3,CHAR(9),Codes!$B$4)</f>
        <v>V:GM:125:Helicopter	Yamaha MO8|00|00|125	Yamaha MO8	F0 43 10 7F 00 0A 00 01 01 F7</v>
      </c>
      <c r="O384" s="20"/>
    </row>
    <row r="385" spans="1:15" x14ac:dyDescent="0.35">
      <c r="A385" s="23" t="str">
        <f t="shared" si="5"/>
        <v>VoiceGMH15</v>
      </c>
      <c r="B385" s="3" t="s">
        <v>241</v>
      </c>
      <c r="C385" s="3" t="s">
        <v>872</v>
      </c>
      <c r="D385" s="3" t="s">
        <v>238</v>
      </c>
      <c r="E385" s="4">
        <v>0</v>
      </c>
      <c r="F385" s="4">
        <v>0</v>
      </c>
      <c r="G385" s="26">
        <v>127</v>
      </c>
      <c r="H385" s="3" t="s">
        <v>952</v>
      </c>
      <c r="I385" s="3" t="s">
        <v>952</v>
      </c>
      <c r="J385" s="3" t="s">
        <v>821</v>
      </c>
      <c r="K385" s="27" t="s">
        <v>950</v>
      </c>
      <c r="L385" s="3" t="s">
        <v>371</v>
      </c>
      <c r="M385" s="3" t="s">
        <v>1000</v>
      </c>
      <c r="N385" s="20" t="str">
        <f>CONCATENATE(LEFT(B385,1),":",,LEFT(C385,1),RIGHT(C385,1),":",TEXT(G385-1,"000"),":",IF(O385="",K385,O385),CHAR(9),Codes!$B$3,"|",TEXT(E385,"00"),"|",TEXT(F385,"00"),"|",TEXT(G385-1,"000"),CHAR(9),Codes!$B$3,CHAR(9),Codes!$B$4)</f>
        <v>V:GM:126:Applause	Yamaha MO8|00|00|126	Yamaha MO8	F0 43 10 7F 00 0A 00 01 01 F7</v>
      </c>
      <c r="O385" s="20"/>
    </row>
    <row r="386" spans="1:15" x14ac:dyDescent="0.35">
      <c r="A386" s="23" t="str">
        <f t="shared" si="5"/>
        <v>VoiceGMH16</v>
      </c>
      <c r="B386" s="3" t="s">
        <v>241</v>
      </c>
      <c r="C386" s="3" t="s">
        <v>872</v>
      </c>
      <c r="D386" s="3" t="s">
        <v>240</v>
      </c>
      <c r="E386" s="4">
        <v>0</v>
      </c>
      <c r="F386" s="4">
        <v>0</v>
      </c>
      <c r="G386" s="26">
        <v>128</v>
      </c>
      <c r="H386" s="3" t="s">
        <v>952</v>
      </c>
      <c r="I386" s="3" t="s">
        <v>952</v>
      </c>
      <c r="J386" s="3" t="s">
        <v>823</v>
      </c>
      <c r="K386" s="27" t="s">
        <v>951</v>
      </c>
      <c r="L386" s="3" t="s">
        <v>371</v>
      </c>
      <c r="M386" s="3" t="s">
        <v>1000</v>
      </c>
      <c r="N386" s="20" t="str">
        <f>CONCATENATE(LEFT(B386,1),":",,LEFT(C386,1),RIGHT(C386,1),":",TEXT(G386-1,"000"),":",IF(O386="",K386,O386),CHAR(9),Codes!$B$3,"|",TEXT(E386,"00"),"|",TEXT(F386,"00"),"|",TEXT(G386-1,"000"),CHAR(9),Codes!$B$3,CHAR(9),Codes!$B$4)</f>
        <v>V:GM:127:Gunshot	Yamaha MO8|00|00|127	Yamaha MO8	F0 43 10 7F 00 0A 00 01 01 F7</v>
      </c>
      <c r="O386" s="20"/>
    </row>
    <row r="387" spans="1:15" x14ac:dyDescent="0.35">
      <c r="A387" s="23" t="str">
        <f t="shared" ref="A387:A450" si="6">CONCATENATE(B387,C387,D387)</f>
        <v>VoicePre1A01</v>
      </c>
      <c r="B387" s="3" t="s">
        <v>241</v>
      </c>
      <c r="C387" s="3" t="s">
        <v>242</v>
      </c>
      <c r="D387" s="3" t="s">
        <v>0</v>
      </c>
      <c r="E387" s="4">
        <v>63</v>
      </c>
      <c r="F387" s="4">
        <v>0</v>
      </c>
      <c r="G387" s="26">
        <v>1</v>
      </c>
      <c r="H387" s="3" t="s">
        <v>630</v>
      </c>
      <c r="I387" s="3" t="s">
        <v>952</v>
      </c>
      <c r="J387" s="3" t="s">
        <v>632</v>
      </c>
      <c r="K387" s="27" t="s">
        <v>826</v>
      </c>
      <c r="L387" s="3" t="s">
        <v>1</v>
      </c>
      <c r="M387" s="3" t="s">
        <v>723</v>
      </c>
      <c r="N387" s="20" t="str">
        <f>CONCATENATE(LEFT(B387,1),":",,LEFT(C387,1),RIGHT(C387,1),":",TEXT(G387-1,"000"),":",K387,CHAR(9),Codes!$B$3,"|",TEXT(E387,"00"),"|",TEXT(F387,"00"),"|",TEXT(G387-1,"000"),CHAR(9),Codes!$B$3,CHAR(9),Codes!$B$5)</f>
        <v>V:P1:000:Full Grand	Yamaha MO8|63|00|000	Yamaha MO8	F0 43 10 7F 00 0A 00 01 00 F7</v>
      </c>
      <c r="O387" s="20"/>
    </row>
    <row r="388" spans="1:15" x14ac:dyDescent="0.35">
      <c r="A388" s="23" t="str">
        <f t="shared" si="6"/>
        <v>VoicePre1A02</v>
      </c>
      <c r="B388" s="3" t="s">
        <v>241</v>
      </c>
      <c r="C388" s="3" t="s">
        <v>242</v>
      </c>
      <c r="D388" s="3" t="s">
        <v>3</v>
      </c>
      <c r="E388" s="4">
        <v>63</v>
      </c>
      <c r="F388" s="4">
        <v>0</v>
      </c>
      <c r="G388" s="26">
        <v>2</v>
      </c>
      <c r="H388" s="3" t="s">
        <v>630</v>
      </c>
      <c r="I388" s="3" t="s">
        <v>952</v>
      </c>
      <c r="J388" s="3" t="s">
        <v>634</v>
      </c>
      <c r="K388" s="27" t="s">
        <v>4</v>
      </c>
      <c r="L388" s="3" t="s">
        <v>1</v>
      </c>
      <c r="M388" s="3" t="s">
        <v>723</v>
      </c>
      <c r="N388" s="20" t="str">
        <f>CONCATENATE(LEFT(B388,1),":",,LEFT(C388,1),RIGHT(C388,1),":",TEXT(G388-1,"000"),":",K388,CHAR(9),Codes!$B$3,"|",TEXT(E388,"00"),"|",TEXT(F388,"00"),"|",TEXT(G388-1,"000"),CHAR(9),Codes!$B$3,CHAR(9),Codes!$B$5)</f>
        <v>V:P1:001:BriteGrand	Yamaha MO8|63|00|001	Yamaha MO8	F0 43 10 7F 00 0A 00 01 00 F7</v>
      </c>
      <c r="O388" s="20"/>
    </row>
    <row r="389" spans="1:15" x14ac:dyDescent="0.35">
      <c r="A389" s="23" t="str">
        <f t="shared" si="6"/>
        <v>VoicePre1A03</v>
      </c>
      <c r="B389" s="3" t="s">
        <v>241</v>
      </c>
      <c r="C389" s="3" t="s">
        <v>242</v>
      </c>
      <c r="D389" s="3" t="s">
        <v>5</v>
      </c>
      <c r="E389" s="4">
        <v>63</v>
      </c>
      <c r="F389" s="4">
        <v>0</v>
      </c>
      <c r="G389" s="26">
        <v>3</v>
      </c>
      <c r="H389" s="3" t="s">
        <v>630</v>
      </c>
      <c r="I389" s="3" t="s">
        <v>952</v>
      </c>
      <c r="J389" s="3" t="s">
        <v>636</v>
      </c>
      <c r="K389" s="27" t="s">
        <v>1257</v>
      </c>
      <c r="L389" s="3" t="s">
        <v>1</v>
      </c>
      <c r="M389" s="3" t="s">
        <v>723</v>
      </c>
      <c r="N389" s="20" t="str">
        <f>CONCATENATE(LEFT(B389,1),":",,LEFT(C389,1),RIGHT(C389,1),":",TEXT(G389-1,"000"),":",K389,CHAR(9),Codes!$B$3,"|",TEXT(E389,"00"),"|",TEXT(F389,"00"),"|",TEXT(G389-1,"000"),CHAR(9),Codes!$B$3,CHAR(9),Codes!$B$5)</f>
        <v>V:P1:002:Dark Grand	Yamaha MO8|63|00|002	Yamaha MO8	F0 43 10 7F 00 0A 00 01 00 F7</v>
      </c>
      <c r="O389" s="20"/>
    </row>
    <row r="390" spans="1:15" x14ac:dyDescent="0.35">
      <c r="A390" s="23" t="str">
        <f t="shared" si="6"/>
        <v>VoicePre1A04</v>
      </c>
      <c r="B390" s="3" t="s">
        <v>241</v>
      </c>
      <c r="C390" s="3" t="s">
        <v>242</v>
      </c>
      <c r="D390" s="3" t="s">
        <v>6</v>
      </c>
      <c r="E390" s="4">
        <v>63</v>
      </c>
      <c r="F390" s="4">
        <v>0</v>
      </c>
      <c r="G390" s="26">
        <v>4</v>
      </c>
      <c r="H390" s="3" t="s">
        <v>630</v>
      </c>
      <c r="I390" s="3" t="s">
        <v>952</v>
      </c>
      <c r="J390" s="3" t="s">
        <v>637</v>
      </c>
      <c r="K390" s="27" t="s">
        <v>7</v>
      </c>
      <c r="L390" s="3" t="s">
        <v>1</v>
      </c>
      <c r="M390" s="3" t="s">
        <v>723</v>
      </c>
      <c r="N390" s="20" t="str">
        <f>CONCATENATE(LEFT(B390,1),":",,LEFT(C390,1),RIGHT(C390,1),":",TEXT(G390-1,"000"),":",K390,CHAR(9),Codes!$B$3,"|",TEXT(E390,"00"),"|",TEXT(F390,"00"),"|",TEXT(G390-1,"000"),CHAR(9),Codes!$B$3,CHAR(9),Codes!$B$5)</f>
        <v>V:P1:003:Tacky	Yamaha MO8|63|00|003	Yamaha MO8	F0 43 10 7F 00 0A 00 01 00 F7</v>
      </c>
      <c r="O390" s="20"/>
    </row>
    <row r="391" spans="1:15" x14ac:dyDescent="0.35">
      <c r="A391" s="23" t="str">
        <f t="shared" si="6"/>
        <v>VoicePre1A05</v>
      </c>
      <c r="B391" s="3" t="s">
        <v>241</v>
      </c>
      <c r="C391" s="3" t="s">
        <v>242</v>
      </c>
      <c r="D391" s="3" t="s">
        <v>8</v>
      </c>
      <c r="E391" s="4">
        <v>63</v>
      </c>
      <c r="F391" s="4">
        <v>0</v>
      </c>
      <c r="G391" s="26">
        <v>5</v>
      </c>
      <c r="H391" s="3" t="s">
        <v>630</v>
      </c>
      <c r="I391" s="3" t="s">
        <v>952</v>
      </c>
      <c r="J391" s="3" t="s">
        <v>639</v>
      </c>
      <c r="K391" s="27" t="s">
        <v>9</v>
      </c>
      <c r="L391" s="3" t="s">
        <v>1</v>
      </c>
      <c r="M391" s="3" t="s">
        <v>723</v>
      </c>
      <c r="N391" s="20" t="str">
        <f>CONCATENATE(LEFT(B391,1),":",,LEFT(C391,1),RIGHT(C391,1),":",TEXT(G391-1,"000"),":",K391,CHAR(9),Codes!$B$3,"|",TEXT(E391,"00"),"|",TEXT(F391,"00"),"|",TEXT(G391-1,"000"),CHAR(9),Codes!$B$3,CHAR(9),Codes!$B$5)</f>
        <v>V:P1:004:HousePiano	Yamaha MO8|63|00|004	Yamaha MO8	F0 43 10 7F 00 0A 00 01 00 F7</v>
      </c>
      <c r="O391" s="20"/>
    </row>
    <row r="392" spans="1:15" x14ac:dyDescent="0.35">
      <c r="A392" s="23" t="str">
        <f t="shared" si="6"/>
        <v>VoicePre1A06</v>
      </c>
      <c r="B392" s="3" t="s">
        <v>241</v>
      </c>
      <c r="C392" s="3" t="s">
        <v>242</v>
      </c>
      <c r="D392" s="3" t="s">
        <v>10</v>
      </c>
      <c r="E392" s="4">
        <v>63</v>
      </c>
      <c r="F392" s="4">
        <v>0</v>
      </c>
      <c r="G392" s="26">
        <v>6</v>
      </c>
      <c r="H392" s="3" t="s">
        <v>630</v>
      </c>
      <c r="I392" s="3" t="s">
        <v>952</v>
      </c>
      <c r="J392" s="3" t="s">
        <v>641</v>
      </c>
      <c r="K392" s="27" t="s">
        <v>850</v>
      </c>
      <c r="L392" s="3" t="s">
        <v>1</v>
      </c>
      <c r="M392" s="3" t="s">
        <v>723</v>
      </c>
      <c r="N392" s="20" t="str">
        <f>CONCATENATE(LEFT(B392,1),":",,LEFT(C392,1),RIGHT(C392,1),":",TEXT(G392-1,"000"),":",K392,CHAR(9),Codes!$B$3,"|",TEXT(E392,"00"),"|",TEXT(F392,"00"),"|",TEXT(G392-1,"000"),CHAR(9),Codes!$B$3,CHAR(9),Codes!$B$5)</f>
        <v>V:P1:005:Mono Comp	Yamaha MO8|63|00|005	Yamaha MO8	F0 43 10 7F 00 0A 00 01 00 F7</v>
      </c>
      <c r="O392" s="20"/>
    </row>
    <row r="393" spans="1:15" x14ac:dyDescent="0.35">
      <c r="A393" s="23" t="str">
        <f t="shared" si="6"/>
        <v>VoicePre1A07</v>
      </c>
      <c r="B393" s="3" t="s">
        <v>241</v>
      </c>
      <c r="C393" s="3" t="s">
        <v>242</v>
      </c>
      <c r="D393" s="3" t="s">
        <v>11</v>
      </c>
      <c r="E393" s="4">
        <v>63</v>
      </c>
      <c r="F393" s="4">
        <v>0</v>
      </c>
      <c r="G393" s="26">
        <v>7</v>
      </c>
      <c r="H393" s="3" t="s">
        <v>630</v>
      </c>
      <c r="I393" s="3" t="s">
        <v>952</v>
      </c>
      <c r="J393" s="3" t="s">
        <v>642</v>
      </c>
      <c r="K393" s="27">
        <v>1968</v>
      </c>
      <c r="L393" s="3" t="s">
        <v>1</v>
      </c>
      <c r="M393" s="3" t="s">
        <v>723</v>
      </c>
      <c r="N393" s="20" t="str">
        <f>CONCATENATE(LEFT(B393,1),":",,LEFT(C393,1),RIGHT(C393,1),":",TEXT(G393-1,"000"),":",K393,CHAR(9),Codes!$B$3,"|",TEXT(E393,"00"),"|",TEXT(F393,"00"),"|",TEXT(G393-1,"000"),CHAR(9),Codes!$B$3,CHAR(9),Codes!$B$5)</f>
        <v>V:P1:006:1968	Yamaha MO8|63|00|006	Yamaha MO8	F0 43 10 7F 00 0A 00 01 00 F7</v>
      </c>
      <c r="O393" s="20"/>
    </row>
    <row r="394" spans="1:15" x14ac:dyDescent="0.35">
      <c r="A394" s="23" t="str">
        <f t="shared" si="6"/>
        <v>VoicePre1A08</v>
      </c>
      <c r="B394" s="3" t="s">
        <v>241</v>
      </c>
      <c r="C394" s="3" t="s">
        <v>242</v>
      </c>
      <c r="D394" s="3" t="s">
        <v>12</v>
      </c>
      <c r="E394" s="4">
        <v>63</v>
      </c>
      <c r="F394" s="4">
        <v>0</v>
      </c>
      <c r="G394" s="26">
        <v>8</v>
      </c>
      <c r="H394" s="3" t="s">
        <v>630</v>
      </c>
      <c r="I394" s="3" t="s">
        <v>952</v>
      </c>
      <c r="J394" s="3" t="s">
        <v>631</v>
      </c>
      <c r="K394" s="27" t="s">
        <v>13</v>
      </c>
      <c r="L394" s="3" t="s">
        <v>1</v>
      </c>
      <c r="M394" s="3" t="s">
        <v>723</v>
      </c>
      <c r="N394" s="20" t="str">
        <f>CONCATENATE(LEFT(B394,1),":",,LEFT(C394,1),RIGHT(C394,1),":",TEXT(G394-1,"000"),":",K394,CHAR(9),Codes!$B$3,"|",TEXT(E394,"00"),"|",TEXT(F394,"00"),"|",TEXT(G394-1,"000"),CHAR(9),Codes!$B$3,CHAR(9),Codes!$B$5)</f>
        <v>V:P1:007:78rpmPiano	Yamaha MO8|63|00|007	Yamaha MO8	F0 43 10 7F 00 0A 00 01 00 F7</v>
      </c>
      <c r="O394" s="20"/>
    </row>
    <row r="395" spans="1:15" x14ac:dyDescent="0.35">
      <c r="A395" s="23" t="str">
        <f t="shared" si="6"/>
        <v>VoicePre1A09</v>
      </c>
      <c r="B395" s="3" t="s">
        <v>241</v>
      </c>
      <c r="C395" s="3" t="s">
        <v>242</v>
      </c>
      <c r="D395" s="3" t="s">
        <v>14</v>
      </c>
      <c r="E395" s="4">
        <v>63</v>
      </c>
      <c r="F395" s="4">
        <v>0</v>
      </c>
      <c r="G395" s="26">
        <v>9</v>
      </c>
      <c r="H395" s="3" t="s">
        <v>630</v>
      </c>
      <c r="I395" s="3" t="s">
        <v>952</v>
      </c>
      <c r="J395" s="3" t="s">
        <v>643</v>
      </c>
      <c r="K395" s="27" t="s">
        <v>15</v>
      </c>
      <c r="L395" s="3" t="s">
        <v>1</v>
      </c>
      <c r="M395" s="3" t="s">
        <v>723</v>
      </c>
      <c r="N395" s="20" t="str">
        <f>CONCATENATE(LEFT(B395,1),":",,LEFT(C395,1),RIGHT(C395,1),":",TEXT(G395-1,"000"),":",K395,CHAR(9),Codes!$B$3,"|",TEXT(E395,"00"),"|",TEXT(F395,"00"),"|",TEXT(G395-1,"000"),CHAR(9),Codes!$B$3,CHAR(9),Codes!$B$5)</f>
        <v>V:P1:008:Ragtime	Yamaha MO8|63|00|008	Yamaha MO8	F0 43 10 7F 00 0A 00 01 00 F7</v>
      </c>
      <c r="O395" s="20"/>
    </row>
    <row r="396" spans="1:15" x14ac:dyDescent="0.35">
      <c r="A396" s="23" t="str">
        <f t="shared" si="6"/>
        <v>VoicePre1A10</v>
      </c>
      <c r="B396" s="3" t="s">
        <v>241</v>
      </c>
      <c r="C396" s="3" t="s">
        <v>242</v>
      </c>
      <c r="D396" s="3" t="s">
        <v>16</v>
      </c>
      <c r="E396" s="4">
        <v>63</v>
      </c>
      <c r="F396" s="4">
        <v>0</v>
      </c>
      <c r="G396" s="26">
        <v>10</v>
      </c>
      <c r="H396" s="3" t="s">
        <v>630</v>
      </c>
      <c r="I396" s="3" t="s">
        <v>952</v>
      </c>
      <c r="J396" s="3" t="s">
        <v>644</v>
      </c>
      <c r="K396" s="27" t="s">
        <v>17</v>
      </c>
      <c r="L396" s="3" t="s">
        <v>1</v>
      </c>
      <c r="M396" s="3" t="s">
        <v>18</v>
      </c>
      <c r="N396" s="20" t="str">
        <f>CONCATENATE(LEFT(B396,1),":",,LEFT(C396,1),RIGHT(C396,1),":",TEXT(G396-1,"000"),":",K396,CHAR(9),Codes!$B$3,"|",TEXT(E396,"00"),"|",TEXT(F396,"00"),"|",TEXT(G396-1,"000"),CHAR(9),Codes!$B$3,CHAR(9),Codes!$B$5)</f>
        <v>V:P1:009:BalladKey	Yamaha MO8|63|00|009	Yamaha MO8	F0 43 10 7F 00 0A 00 01 00 F7</v>
      </c>
      <c r="O396" s="20"/>
    </row>
    <row r="397" spans="1:15" x14ac:dyDescent="0.35">
      <c r="A397" s="23" t="str">
        <f t="shared" si="6"/>
        <v>VoicePre1A11</v>
      </c>
      <c r="B397" s="3" t="s">
        <v>241</v>
      </c>
      <c r="C397" s="3" t="s">
        <v>242</v>
      </c>
      <c r="D397" s="3" t="s">
        <v>19</v>
      </c>
      <c r="E397" s="4">
        <v>63</v>
      </c>
      <c r="F397" s="4">
        <v>0</v>
      </c>
      <c r="G397" s="26">
        <v>11</v>
      </c>
      <c r="H397" s="3" t="s">
        <v>630</v>
      </c>
      <c r="I397" s="3" t="s">
        <v>952</v>
      </c>
      <c r="J397" s="3" t="s">
        <v>646</v>
      </c>
      <c r="K397" s="27" t="s">
        <v>20</v>
      </c>
      <c r="L397" s="3" t="s">
        <v>1</v>
      </c>
      <c r="M397" s="3" t="s">
        <v>18</v>
      </c>
      <c r="N397" s="20" t="str">
        <f>CONCATENATE(LEFT(B397,1),":",,LEFT(C397,1),RIGHT(C397,1),":",TEXT(G397-1,"000"),":",K397,CHAR(9),Codes!$B$3,"|",TEXT(E397,"00"),"|",TEXT(F397,"00"),"|",TEXT(G397-1,"000"),CHAR(9),Codes!$B$3,CHAR(9),Codes!$B$5)</f>
        <v>V:P1:010:PianoBack	Yamaha MO8|63|00|010	Yamaha MO8	F0 43 10 7F 00 0A 00 01 00 F7</v>
      </c>
      <c r="O397" s="20"/>
    </row>
    <row r="398" spans="1:15" x14ac:dyDescent="0.35">
      <c r="A398" s="23" t="str">
        <f t="shared" si="6"/>
        <v>VoicePre1A12</v>
      </c>
      <c r="B398" s="3" t="s">
        <v>241</v>
      </c>
      <c r="C398" s="3" t="s">
        <v>242</v>
      </c>
      <c r="D398" s="3" t="s">
        <v>21</v>
      </c>
      <c r="E398" s="4">
        <v>63</v>
      </c>
      <c r="F398" s="4">
        <v>0</v>
      </c>
      <c r="G398" s="26">
        <v>12</v>
      </c>
      <c r="H398" s="3" t="s">
        <v>630</v>
      </c>
      <c r="I398" s="3" t="s">
        <v>952</v>
      </c>
      <c r="J398" s="3" t="s">
        <v>647</v>
      </c>
      <c r="K398" s="27" t="s">
        <v>22</v>
      </c>
      <c r="L398" s="3" t="s">
        <v>1</v>
      </c>
      <c r="M398" s="3" t="s">
        <v>18</v>
      </c>
      <c r="N398" s="20" t="str">
        <f>CONCATENATE(LEFT(B398,1),":",,LEFT(C398,1),RIGHT(C398,1),":",TEXT(G398-1,"000"),":",K398,CHAR(9),Codes!$B$3,"|",TEXT(E398,"00"),"|",TEXT(F398,"00"),"|",TEXT(G398-1,"000"),CHAR(9),Codes!$B$3,CHAR(9),Codes!$B$5)</f>
        <v>V:P1:011:Piano&amp;Ooh	Yamaha MO8|63|00|011	Yamaha MO8	F0 43 10 7F 00 0A 00 01 00 F7</v>
      </c>
      <c r="O398" s="20"/>
    </row>
    <row r="399" spans="1:15" x14ac:dyDescent="0.35">
      <c r="A399" s="23" t="str">
        <f t="shared" si="6"/>
        <v>VoicePre1A13</v>
      </c>
      <c r="B399" s="3" t="s">
        <v>241</v>
      </c>
      <c r="C399" s="3" t="s">
        <v>242</v>
      </c>
      <c r="D399" s="3" t="s">
        <v>23</v>
      </c>
      <c r="E399" s="4">
        <v>63</v>
      </c>
      <c r="F399" s="4">
        <v>0</v>
      </c>
      <c r="G399" s="26">
        <v>13</v>
      </c>
      <c r="H399" s="3" t="s">
        <v>630</v>
      </c>
      <c r="I399" s="3" t="s">
        <v>952</v>
      </c>
      <c r="J399" s="3" t="s">
        <v>648</v>
      </c>
      <c r="K399" s="27" t="s">
        <v>24</v>
      </c>
      <c r="L399" s="3" t="s">
        <v>1</v>
      </c>
      <c r="M399" s="3" t="s">
        <v>861</v>
      </c>
      <c r="N399" s="20" t="str">
        <f>CONCATENATE(LEFT(B399,1),":",,LEFT(C399,1),RIGHT(C399,1),":",TEXT(G399-1,"000"),":",K399,CHAR(9),Codes!$B$3,"|",TEXT(E399,"00"),"|",TEXT(F399,"00"),"|",TEXT(G399-1,"000"),CHAR(9),Codes!$B$3,CHAR(9),Codes!$B$5)</f>
        <v>V:P1:012:HardCP80	Yamaha MO8|63|00|012	Yamaha MO8	F0 43 10 7F 00 0A 00 01 00 F7</v>
      </c>
      <c r="O399" s="20"/>
    </row>
    <row r="400" spans="1:15" x14ac:dyDescent="0.35">
      <c r="A400" s="23" t="str">
        <f t="shared" si="6"/>
        <v>VoicePre1A14</v>
      </c>
      <c r="B400" s="3" t="s">
        <v>241</v>
      </c>
      <c r="C400" s="3" t="s">
        <v>242</v>
      </c>
      <c r="D400" s="3" t="s">
        <v>25</v>
      </c>
      <c r="E400" s="4">
        <v>63</v>
      </c>
      <c r="F400" s="4">
        <v>0</v>
      </c>
      <c r="G400" s="26">
        <v>14</v>
      </c>
      <c r="H400" s="3" t="s">
        <v>630</v>
      </c>
      <c r="I400" s="3" t="s">
        <v>952</v>
      </c>
      <c r="J400" s="3" t="s">
        <v>649</v>
      </c>
      <c r="K400" s="27" t="s">
        <v>1258</v>
      </c>
      <c r="L400" s="3" t="s">
        <v>26</v>
      </c>
      <c r="M400" s="3" t="s">
        <v>27</v>
      </c>
      <c r="N400" s="20" t="str">
        <f>CONCATENATE(LEFT(B400,1),":",,LEFT(C400,1),RIGHT(C400,1),":",TEXT(G400-1,"000"),":",K400,CHAR(9),Codes!$B$3,"|",TEXT(E400,"00"),"|",TEXT(F400,"00"),"|",TEXT(G400-1,"000"),CHAR(9),Codes!$B$3,CHAR(9),Codes!$B$5)</f>
        <v>V:P1:013:Yama EP's	Yamaha MO8|63|00|013	Yamaha MO8	F0 43 10 7F 00 0A 00 01 00 F7</v>
      </c>
      <c r="O400" s="20"/>
    </row>
    <row r="401" spans="1:15" x14ac:dyDescent="0.35">
      <c r="A401" s="23" t="str">
        <f t="shared" si="6"/>
        <v>VoicePre1A15</v>
      </c>
      <c r="B401" s="3" t="s">
        <v>241</v>
      </c>
      <c r="C401" s="3" t="s">
        <v>242</v>
      </c>
      <c r="D401" s="3" t="s">
        <v>28</v>
      </c>
      <c r="E401" s="4">
        <v>63</v>
      </c>
      <c r="F401" s="4">
        <v>0</v>
      </c>
      <c r="G401" s="26">
        <v>15</v>
      </c>
      <c r="H401" s="3" t="s">
        <v>630</v>
      </c>
      <c r="I401" s="3" t="s">
        <v>952</v>
      </c>
      <c r="J401" s="3" t="s">
        <v>650</v>
      </c>
      <c r="K401" s="27" t="s">
        <v>29</v>
      </c>
      <c r="L401" s="3" t="s">
        <v>26</v>
      </c>
      <c r="M401" s="3" t="s">
        <v>27</v>
      </c>
      <c r="N401" s="20" t="str">
        <f>CONCATENATE(LEFT(B401,1),":",,LEFT(C401,1),RIGHT(C401,1),":",TEXT(G401-1,"000"),":",K401,CHAR(9),Codes!$B$3,"|",TEXT(E401,"00"),"|",TEXT(F401,"00"),"|",TEXT(G401-1,"000"),CHAR(9),Codes!$B$3,CHAR(9),Codes!$B$5)</f>
        <v>V:P1:014:DynoStrait	Yamaha MO8|63|00|014	Yamaha MO8	F0 43 10 7F 00 0A 00 01 00 F7</v>
      </c>
      <c r="O401" s="20"/>
    </row>
    <row r="402" spans="1:15" x14ac:dyDescent="0.35">
      <c r="A402" s="23" t="str">
        <f t="shared" si="6"/>
        <v>VoicePre1A16</v>
      </c>
      <c r="B402" s="3" t="s">
        <v>241</v>
      </c>
      <c r="C402" s="3" t="s">
        <v>242</v>
      </c>
      <c r="D402" s="3" t="s">
        <v>30</v>
      </c>
      <c r="E402" s="4">
        <v>63</v>
      </c>
      <c r="F402" s="4">
        <v>0</v>
      </c>
      <c r="G402" s="26">
        <v>16</v>
      </c>
      <c r="H402" s="3" t="s">
        <v>630</v>
      </c>
      <c r="I402" s="3" t="s">
        <v>952</v>
      </c>
      <c r="J402" s="3" t="s">
        <v>652</v>
      </c>
      <c r="K402" s="27" t="s">
        <v>31</v>
      </c>
      <c r="L402" s="3" t="s">
        <v>26</v>
      </c>
      <c r="M402" s="3" t="s">
        <v>27</v>
      </c>
      <c r="N402" s="20" t="str">
        <f>CONCATENATE(LEFT(B402,1),":",,LEFT(C402,1),RIGHT(C402,1),":",TEXT(G402-1,"000"),":",K402,CHAR(9),Codes!$B$3,"|",TEXT(E402,"00"),"|",TEXT(F402,"00"),"|",TEXT(G402-1,"000"),CHAR(9),Codes!$B$3,CHAR(9),Codes!$B$5)</f>
        <v>V:P1:015:ChorusHard	Yamaha MO8|63|00|015	Yamaha MO8	F0 43 10 7F 00 0A 00 01 00 F7</v>
      </c>
      <c r="O402" s="20"/>
    </row>
    <row r="403" spans="1:15" x14ac:dyDescent="0.35">
      <c r="A403" s="23" t="str">
        <f t="shared" si="6"/>
        <v>VoicePre1B01</v>
      </c>
      <c r="B403" s="3" t="s">
        <v>241</v>
      </c>
      <c r="C403" s="3" t="s">
        <v>242</v>
      </c>
      <c r="D403" s="3" t="s">
        <v>32</v>
      </c>
      <c r="E403" s="4">
        <v>63</v>
      </c>
      <c r="F403" s="4">
        <v>0</v>
      </c>
      <c r="G403" s="26">
        <v>17</v>
      </c>
      <c r="H403" s="3" t="s">
        <v>630</v>
      </c>
      <c r="I403" s="3" t="s">
        <v>952</v>
      </c>
      <c r="J403" s="3" t="s">
        <v>653</v>
      </c>
      <c r="K403" s="27" t="s">
        <v>844</v>
      </c>
      <c r="L403" s="3" t="s">
        <v>26</v>
      </c>
      <c r="M403" s="3" t="s">
        <v>27</v>
      </c>
      <c r="N403" s="20" t="str">
        <f>CONCATENATE(LEFT(B403,1),":",,LEFT(C403,1),RIGHT(C403,1),":",TEXT(G403-1,"000"),":",K403,CHAR(9),Codes!$B$3,"|",TEXT(E403,"00"),"|",TEXT(F403,"00"),"|",TEXT(G403-1,"000"),CHAR(9),Codes!$B$3,CHAR(9),Codes!$B$5)</f>
        <v>V:P1:016:R&amp;B Soft	Yamaha MO8|63|00|016	Yamaha MO8	F0 43 10 7F 00 0A 00 01 00 F7</v>
      </c>
      <c r="O403" s="20"/>
    </row>
    <row r="404" spans="1:15" x14ac:dyDescent="0.35">
      <c r="A404" s="23" t="str">
        <f t="shared" si="6"/>
        <v>VoicePre1B02</v>
      </c>
      <c r="B404" s="3" t="s">
        <v>241</v>
      </c>
      <c r="C404" s="3" t="s">
        <v>242</v>
      </c>
      <c r="D404" s="3" t="s">
        <v>33</v>
      </c>
      <c r="E404" s="4">
        <v>63</v>
      </c>
      <c r="F404" s="4">
        <v>0</v>
      </c>
      <c r="G404" s="26">
        <v>18</v>
      </c>
      <c r="H404" s="3" t="s">
        <v>630</v>
      </c>
      <c r="I404" s="3" t="s">
        <v>952</v>
      </c>
      <c r="J404" s="3" t="s">
        <v>656</v>
      </c>
      <c r="K404" s="27" t="s">
        <v>1259</v>
      </c>
      <c r="L404" s="3" t="s">
        <v>26</v>
      </c>
      <c r="M404" s="3" t="s">
        <v>27</v>
      </c>
      <c r="N404" s="20" t="str">
        <f>CONCATENATE(LEFT(B404,1),":",,LEFT(C404,1),RIGHT(C404,1),":",TEXT(G404-1,"000"),":",K404,CHAR(9),Codes!$B$3,"|",TEXT(E404,"00"),"|",TEXT(F404,"00"),"|",TEXT(G404-1,"000"),CHAR(9),Codes!$B$3,CHAR(9),Codes!$B$5)</f>
        <v>V:P1:017:Phaser Vin	Yamaha MO8|63|00|017	Yamaha MO8	F0 43 10 7F 00 0A 00 01 00 F7</v>
      </c>
      <c r="O404" s="20"/>
    </row>
    <row r="405" spans="1:15" x14ac:dyDescent="0.35">
      <c r="A405" s="23" t="str">
        <f t="shared" si="6"/>
        <v>VoicePre1B03</v>
      </c>
      <c r="B405" s="3" t="s">
        <v>241</v>
      </c>
      <c r="C405" s="3" t="s">
        <v>242</v>
      </c>
      <c r="D405" s="3" t="s">
        <v>34</v>
      </c>
      <c r="E405" s="4">
        <v>63</v>
      </c>
      <c r="F405" s="4">
        <v>0</v>
      </c>
      <c r="G405" s="26">
        <v>19</v>
      </c>
      <c r="H405" s="3" t="s">
        <v>630</v>
      </c>
      <c r="I405" s="3" t="s">
        <v>952</v>
      </c>
      <c r="J405" s="3" t="s">
        <v>658</v>
      </c>
      <c r="K405" s="27" t="s">
        <v>35</v>
      </c>
      <c r="L405" s="3" t="s">
        <v>26</v>
      </c>
      <c r="M405" s="3" t="s">
        <v>27</v>
      </c>
      <c r="N405" s="20" t="str">
        <f>CONCATENATE(LEFT(B405,1),":",,LEFT(C405,1),RIGHT(C405,1),":",TEXT(G405-1,"000"),":",K405,CHAR(9),Codes!$B$3,"|",TEXT(E405,"00"),"|",TEXT(F405,"00"),"|",TEXT(G405-1,"000"),CHAR(9),Codes!$B$3,CHAR(9),Codes!$B$5)</f>
        <v>V:P1:018:Vintage'74	Yamaha MO8|63|00|018	Yamaha MO8	F0 43 10 7F 00 0A 00 01 00 F7</v>
      </c>
      <c r="O405" s="20"/>
    </row>
    <row r="406" spans="1:15" x14ac:dyDescent="0.35">
      <c r="A406" s="23" t="str">
        <f t="shared" si="6"/>
        <v>VoicePre1B04</v>
      </c>
      <c r="B406" s="3" t="s">
        <v>241</v>
      </c>
      <c r="C406" s="3" t="s">
        <v>242</v>
      </c>
      <c r="D406" s="3" t="s">
        <v>36</v>
      </c>
      <c r="E406" s="4">
        <v>63</v>
      </c>
      <c r="F406" s="4">
        <v>0</v>
      </c>
      <c r="G406" s="26">
        <v>20</v>
      </c>
      <c r="H406" s="3" t="s">
        <v>630</v>
      </c>
      <c r="I406" s="3" t="s">
        <v>952</v>
      </c>
      <c r="J406" s="3" t="s">
        <v>659</v>
      </c>
      <c r="K406" s="27" t="s">
        <v>37</v>
      </c>
      <c r="L406" s="3" t="s">
        <v>26</v>
      </c>
      <c r="M406" s="3" t="s">
        <v>27</v>
      </c>
      <c r="N406" s="20" t="str">
        <f>CONCATENATE(LEFT(B406,1),":",,LEFT(C406,1),RIGHT(C406,1),":",TEXT(G406-1,"000"),":",K406,CHAR(9),Codes!$B$3,"|",TEXT(E406,"00"),"|",TEXT(F406,"00"),"|",TEXT(G406-1,"000"),CHAR(9),Codes!$B$3,CHAR(9),Codes!$B$5)</f>
        <v>V:P1:019:Sweetness	Yamaha MO8|63|00|019	Yamaha MO8	F0 43 10 7F 00 0A 00 01 00 F7</v>
      </c>
      <c r="O406" s="20"/>
    </row>
    <row r="407" spans="1:15" x14ac:dyDescent="0.35">
      <c r="A407" s="23" t="str">
        <f t="shared" si="6"/>
        <v>VoicePre1B05</v>
      </c>
      <c r="B407" s="3" t="s">
        <v>241</v>
      </c>
      <c r="C407" s="3" t="s">
        <v>242</v>
      </c>
      <c r="D407" s="3" t="s">
        <v>38</v>
      </c>
      <c r="E407" s="4">
        <v>63</v>
      </c>
      <c r="F407" s="4">
        <v>0</v>
      </c>
      <c r="G407" s="26">
        <v>21</v>
      </c>
      <c r="H407" s="3" t="s">
        <v>630</v>
      </c>
      <c r="I407" s="3" t="s">
        <v>952</v>
      </c>
      <c r="J407" s="3" t="s">
        <v>660</v>
      </c>
      <c r="K407" s="27" t="s">
        <v>1260</v>
      </c>
      <c r="L407" s="3" t="s">
        <v>26</v>
      </c>
      <c r="M407" s="3" t="s">
        <v>27</v>
      </c>
      <c r="N407" s="20" t="str">
        <f>CONCATENATE(LEFT(B407,1),":",,LEFT(C407,1),RIGHT(C407,1),":",TEXT(G407-1,"000"),":",K407,CHAR(9),Codes!$B$3,"|",TEXT(E407,"00"),"|",TEXT(F407,"00"),"|",TEXT(G407-1,"000"),CHAR(9),Codes!$B$3,CHAR(9),Codes!$B$5)</f>
        <v>V:P1:020:Max Tine	Yamaha MO8|63|00|020	Yamaha MO8	F0 43 10 7F 00 0A 00 01 00 F7</v>
      </c>
      <c r="O407" s="20"/>
    </row>
    <row r="408" spans="1:15" x14ac:dyDescent="0.35">
      <c r="A408" s="23" t="str">
        <f t="shared" si="6"/>
        <v>VoicePre1B06</v>
      </c>
      <c r="B408" s="3" t="s">
        <v>241</v>
      </c>
      <c r="C408" s="3" t="s">
        <v>242</v>
      </c>
      <c r="D408" s="3" t="s">
        <v>39</v>
      </c>
      <c r="E408" s="4">
        <v>63</v>
      </c>
      <c r="F408" s="4">
        <v>0</v>
      </c>
      <c r="G408" s="26">
        <v>22</v>
      </c>
      <c r="H408" s="3" t="s">
        <v>630</v>
      </c>
      <c r="I408" s="3" t="s">
        <v>952</v>
      </c>
      <c r="J408" s="3" t="s">
        <v>662</v>
      </c>
      <c r="K408" s="27" t="s">
        <v>40</v>
      </c>
      <c r="L408" s="3" t="s">
        <v>26</v>
      </c>
      <c r="M408" s="3" t="s">
        <v>27</v>
      </c>
      <c r="N408" s="20" t="str">
        <f>CONCATENATE(LEFT(B408,1),":",,LEFT(C408,1),RIGHT(C408,1),":",TEXT(G408-1,"000"),":",K408,CHAR(9),Codes!$B$3,"|",TEXT(E408,"00"),"|",TEXT(F408,"00"),"|",TEXT(G408-1,"000"),CHAR(9),Codes!$B$3,CHAR(9),Codes!$B$5)</f>
        <v>V:P1:021:VintagCase	Yamaha MO8|63|00|021	Yamaha MO8	F0 43 10 7F 00 0A 00 01 00 F7</v>
      </c>
      <c r="O408" s="20"/>
    </row>
    <row r="409" spans="1:15" x14ac:dyDescent="0.35">
      <c r="A409" s="23" t="str">
        <f t="shared" si="6"/>
        <v>VoicePre1B07</v>
      </c>
      <c r="B409" s="3" t="s">
        <v>241</v>
      </c>
      <c r="C409" s="3" t="s">
        <v>242</v>
      </c>
      <c r="D409" s="3" t="s">
        <v>41</v>
      </c>
      <c r="E409" s="4">
        <v>63</v>
      </c>
      <c r="F409" s="4">
        <v>0</v>
      </c>
      <c r="G409" s="26">
        <v>23</v>
      </c>
      <c r="H409" s="3" t="s">
        <v>630</v>
      </c>
      <c r="I409" s="3" t="s">
        <v>952</v>
      </c>
      <c r="J409" s="3" t="s">
        <v>664</v>
      </c>
      <c r="K409" s="27" t="s">
        <v>42</v>
      </c>
      <c r="L409" s="3" t="s">
        <v>26</v>
      </c>
      <c r="M409" s="3" t="s">
        <v>27</v>
      </c>
      <c r="N409" s="20" t="str">
        <f>CONCATENATE(LEFT(B409,1),":",,LEFT(C409,1),RIGHT(C409,1),":",TEXT(G409-1,"000"),":",K409,CHAR(9),Codes!$B$3,"|",TEXT(E409,"00"),"|",TEXT(F409,"00"),"|",TEXT(G409-1,"000"),CHAR(9),Codes!$B$3,CHAR(9),Codes!$B$5)</f>
        <v>V:P1:022:Contempo	Yamaha MO8|63|00|022	Yamaha MO8	F0 43 10 7F 00 0A 00 01 00 F7</v>
      </c>
      <c r="O409" s="20"/>
    </row>
    <row r="410" spans="1:15" x14ac:dyDescent="0.35">
      <c r="A410" s="23" t="str">
        <f t="shared" si="6"/>
        <v>VoicePre1B08</v>
      </c>
      <c r="B410" s="3" t="s">
        <v>241</v>
      </c>
      <c r="C410" s="3" t="s">
        <v>242</v>
      </c>
      <c r="D410" s="3" t="s">
        <v>43</v>
      </c>
      <c r="E410" s="4">
        <v>63</v>
      </c>
      <c r="F410" s="4">
        <v>0</v>
      </c>
      <c r="G410" s="26">
        <v>24</v>
      </c>
      <c r="H410" s="3" t="s">
        <v>630</v>
      </c>
      <c r="I410" s="3" t="s">
        <v>952</v>
      </c>
      <c r="J410" s="3" t="s">
        <v>666</v>
      </c>
      <c r="K410" s="27" t="s">
        <v>44</v>
      </c>
      <c r="L410" s="3" t="s">
        <v>26</v>
      </c>
      <c r="M410" s="3" t="s">
        <v>18</v>
      </c>
      <c r="N410" s="20" t="str">
        <f>CONCATENATE(LEFT(B410,1),":",,LEFT(C410,1),RIGHT(C410,1),":",TEXT(G410-1,"000"),":",K410,CHAR(9),Codes!$B$3,"|",TEXT(E410,"00"),"|",TEXT(F410,"00"),"|",TEXT(G410-1,"000"),CHAR(9),Codes!$B$3,CHAR(9),Codes!$B$5)</f>
        <v>V:P1:023:E.PianoPad	Yamaha MO8|63|00|023	Yamaha MO8	F0 43 10 7F 00 0A 00 01 00 F7</v>
      </c>
      <c r="O410" s="20"/>
    </row>
    <row r="411" spans="1:15" x14ac:dyDescent="0.35">
      <c r="A411" s="23" t="str">
        <f t="shared" si="6"/>
        <v>VoicePre1B09</v>
      </c>
      <c r="B411" s="3" t="s">
        <v>241</v>
      </c>
      <c r="C411" s="3" t="s">
        <v>242</v>
      </c>
      <c r="D411" s="3" t="s">
        <v>45</v>
      </c>
      <c r="E411" s="4">
        <v>63</v>
      </c>
      <c r="F411" s="4">
        <v>0</v>
      </c>
      <c r="G411" s="26">
        <v>25</v>
      </c>
      <c r="H411" s="3" t="s">
        <v>630</v>
      </c>
      <c r="I411" s="3" t="s">
        <v>952</v>
      </c>
      <c r="J411" s="3" t="s">
        <v>668</v>
      </c>
      <c r="K411" s="27" t="s">
        <v>46</v>
      </c>
      <c r="L411" s="3" t="s">
        <v>26</v>
      </c>
      <c r="M411" s="3" t="s">
        <v>27</v>
      </c>
      <c r="N411" s="20" t="str">
        <f>CONCATENATE(LEFT(B411,1),":",,LEFT(C411,1),RIGHT(C411,1),":",TEXT(G411-1,"000"),":",K411,CHAR(9),Codes!$B$3,"|",TEXT(E411,"00"),"|",TEXT(F411,"00"),"|",TEXT(G411-1,"000"),CHAR(9),Codes!$B$3,CHAR(9),Codes!$B$5)</f>
        <v>V:P1:024:SparkleTin	Yamaha MO8|63|00|024	Yamaha MO8	F0 43 10 7F 00 0A 00 01 00 F7</v>
      </c>
      <c r="O411" s="20"/>
    </row>
    <row r="412" spans="1:15" x14ac:dyDescent="0.35">
      <c r="A412" s="23" t="str">
        <f t="shared" si="6"/>
        <v>VoicePre1B10</v>
      </c>
      <c r="B412" s="3" t="s">
        <v>241</v>
      </c>
      <c r="C412" s="3" t="s">
        <v>242</v>
      </c>
      <c r="D412" s="3" t="s">
        <v>47</v>
      </c>
      <c r="E412" s="4">
        <v>63</v>
      </c>
      <c r="F412" s="4">
        <v>0</v>
      </c>
      <c r="G412" s="26">
        <v>26</v>
      </c>
      <c r="H412" s="3" t="s">
        <v>630</v>
      </c>
      <c r="I412" s="3" t="s">
        <v>952</v>
      </c>
      <c r="J412" s="3" t="s">
        <v>670</v>
      </c>
      <c r="K412" s="27" t="s">
        <v>48</v>
      </c>
      <c r="L412" s="3" t="s">
        <v>26</v>
      </c>
      <c r="M412" s="3" t="s">
        <v>27</v>
      </c>
      <c r="N412" s="20" t="str">
        <f>CONCATENATE(LEFT(B412,1),":",,LEFT(C412,1),RIGHT(C412,1),":",TEXT(G412-1,"000"),":",K412,CHAR(9),Codes!$B$3,"|",TEXT(E412,"00"),"|",TEXT(F412,"00"),"|",TEXT(G412-1,"000"),CHAR(9),Codes!$B$3,CHAR(9),Codes!$B$5)</f>
        <v>V:P1:025:TX802	Yamaha MO8|63|00|025	Yamaha MO8	F0 43 10 7F 00 0A 00 01 00 F7</v>
      </c>
      <c r="O412" s="20"/>
    </row>
    <row r="413" spans="1:15" x14ac:dyDescent="0.35">
      <c r="A413" s="23" t="str">
        <f t="shared" si="6"/>
        <v>VoicePre1B11</v>
      </c>
      <c r="B413" s="3" t="s">
        <v>241</v>
      </c>
      <c r="C413" s="3" t="s">
        <v>242</v>
      </c>
      <c r="D413" s="3" t="s">
        <v>49</v>
      </c>
      <c r="E413" s="4">
        <v>63</v>
      </c>
      <c r="F413" s="4">
        <v>0</v>
      </c>
      <c r="G413" s="26">
        <v>27</v>
      </c>
      <c r="H413" s="3" t="s">
        <v>630</v>
      </c>
      <c r="I413" s="3" t="s">
        <v>952</v>
      </c>
      <c r="J413" s="3" t="s">
        <v>671</v>
      </c>
      <c r="K413" s="27" t="s">
        <v>1261</v>
      </c>
      <c r="L413" s="3" t="s">
        <v>26</v>
      </c>
      <c r="M413" s="3" t="s">
        <v>27</v>
      </c>
      <c r="N413" s="20" t="str">
        <f>CONCATENATE(LEFT(B413,1),":",,LEFT(C413,1),RIGHT(C413,1),":",TEXT(G413-1,"000"),":",K413,CHAR(9),Codes!$B$3,"|",TEXT(E413,"00"),"|",TEXT(F413,"00"),"|",TEXT(G413-1,"000"),CHAR(9),Codes!$B$3,CHAR(9),Codes!$B$5)</f>
        <v>V:P1:026:Bell DX	Yamaha MO8|63|00|026	Yamaha MO8	F0 43 10 7F 00 0A 00 01 00 F7</v>
      </c>
      <c r="O413" s="20"/>
    </row>
    <row r="414" spans="1:15" x14ac:dyDescent="0.35">
      <c r="A414" s="23" t="str">
        <f t="shared" si="6"/>
        <v>VoicePre1B12</v>
      </c>
      <c r="B414" s="3" t="s">
        <v>241</v>
      </c>
      <c r="C414" s="3" t="s">
        <v>242</v>
      </c>
      <c r="D414" s="3" t="s">
        <v>50</v>
      </c>
      <c r="E414" s="4">
        <v>63</v>
      </c>
      <c r="F414" s="4">
        <v>0</v>
      </c>
      <c r="G414" s="26">
        <v>28</v>
      </c>
      <c r="H414" s="3" t="s">
        <v>630</v>
      </c>
      <c r="I414" s="3" t="s">
        <v>952</v>
      </c>
      <c r="J414" s="3" t="s">
        <v>672</v>
      </c>
      <c r="K414" s="27" t="s">
        <v>1262</v>
      </c>
      <c r="L414" s="3" t="s">
        <v>26</v>
      </c>
      <c r="M414" s="3" t="s">
        <v>27</v>
      </c>
      <c r="N414" s="20" t="str">
        <f>CONCATENATE(LEFT(B414,1),":",,LEFT(C414,1),RIGHT(C414,1),":",TEXT(G414-1,"000"),":",K414,CHAR(9),Codes!$B$3,"|",TEXT(E414,"00"),"|",TEXT(F414,"00"),"|",TEXT(G414-1,"000"),CHAR(9),Codes!$B$3,CHAR(9),Codes!$B$5)</f>
        <v>V:P1:027:Dark DX	Yamaha MO8|63|00|027	Yamaha MO8	F0 43 10 7F 00 0A 00 01 00 F7</v>
      </c>
      <c r="O414" s="20"/>
    </row>
    <row r="415" spans="1:15" x14ac:dyDescent="0.35">
      <c r="A415" s="23" t="str">
        <f t="shared" si="6"/>
        <v>VoicePre1B13</v>
      </c>
      <c r="B415" s="3" t="s">
        <v>241</v>
      </c>
      <c r="C415" s="3" t="s">
        <v>242</v>
      </c>
      <c r="D415" s="3" t="s">
        <v>51</v>
      </c>
      <c r="E415" s="4">
        <v>63</v>
      </c>
      <c r="F415" s="4">
        <v>0</v>
      </c>
      <c r="G415" s="26">
        <v>29</v>
      </c>
      <c r="H415" s="3" t="s">
        <v>630</v>
      </c>
      <c r="I415" s="3" t="s">
        <v>952</v>
      </c>
      <c r="J415" s="3" t="s">
        <v>673</v>
      </c>
      <c r="K415" s="27" t="s">
        <v>1263</v>
      </c>
      <c r="L415" s="3" t="s">
        <v>26</v>
      </c>
      <c r="M415" s="3" t="s">
        <v>27</v>
      </c>
      <c r="N415" s="20" t="str">
        <f>CONCATENATE(LEFT(B415,1),":",,LEFT(C415,1),RIGHT(C415,1),":",TEXT(G415-1,"000"),":",K415,CHAR(9),Codes!$B$3,"|",TEXT(E415,"00"),"|",TEXT(F415,"00"),"|",TEXT(G415-1,"000"),CHAR(9),Codes!$B$3,CHAR(9),Codes!$B$5)</f>
        <v>V:P1:028:GS Tines	Yamaha MO8|63|00|028	Yamaha MO8	F0 43 10 7F 00 0A 00 01 00 F7</v>
      </c>
      <c r="O415" s="20"/>
    </row>
    <row r="416" spans="1:15" x14ac:dyDescent="0.35">
      <c r="A416" s="23" t="str">
        <f t="shared" si="6"/>
        <v>VoicePre1B14</v>
      </c>
      <c r="B416" s="3" t="s">
        <v>241</v>
      </c>
      <c r="C416" s="3" t="s">
        <v>242</v>
      </c>
      <c r="D416" s="3" t="s">
        <v>52</v>
      </c>
      <c r="E416" s="4">
        <v>63</v>
      </c>
      <c r="F416" s="4">
        <v>0</v>
      </c>
      <c r="G416" s="26">
        <v>30</v>
      </c>
      <c r="H416" s="3" t="s">
        <v>630</v>
      </c>
      <c r="I416" s="3" t="s">
        <v>952</v>
      </c>
      <c r="J416" s="3" t="s">
        <v>674</v>
      </c>
      <c r="K416" s="27" t="s">
        <v>53</v>
      </c>
      <c r="L416" s="3" t="s">
        <v>26</v>
      </c>
      <c r="M416" s="3" t="s">
        <v>27</v>
      </c>
      <c r="N416" s="20" t="str">
        <f>CONCATENATE(LEFT(B416,1),":",,LEFT(C416,1),RIGHT(C416,1),":",TEXT(G416-1,"000"),":",K416,CHAR(9),Codes!$B$3,"|",TEXT(E416,"00"),"|",TEXT(F416,"00"),"|",TEXT(G416-1,"000"),CHAR(9),Codes!$B$3,CHAR(9),Codes!$B$5)</f>
        <v>V:P1:029:WurliTrem	Yamaha MO8|63|00|029	Yamaha MO8	F0 43 10 7F 00 0A 00 01 00 F7</v>
      </c>
      <c r="O416" s="20"/>
    </row>
    <row r="417" spans="1:15" x14ac:dyDescent="0.35">
      <c r="A417" s="23" t="str">
        <f t="shared" si="6"/>
        <v>VoicePre1B15</v>
      </c>
      <c r="B417" s="3" t="s">
        <v>241</v>
      </c>
      <c r="C417" s="3" t="s">
        <v>242</v>
      </c>
      <c r="D417" s="3" t="s">
        <v>54</v>
      </c>
      <c r="E417" s="4">
        <v>63</v>
      </c>
      <c r="F417" s="4">
        <v>0</v>
      </c>
      <c r="G417" s="26">
        <v>31</v>
      </c>
      <c r="H417" s="3" t="s">
        <v>630</v>
      </c>
      <c r="I417" s="3" t="s">
        <v>952</v>
      </c>
      <c r="J417" s="3" t="s">
        <v>675</v>
      </c>
      <c r="K417" s="27" t="s">
        <v>55</v>
      </c>
      <c r="L417" s="3" t="s">
        <v>26</v>
      </c>
      <c r="M417" s="3" t="s">
        <v>27</v>
      </c>
      <c r="N417" s="20" t="str">
        <f>CONCATENATE(LEFT(B417,1),":",,LEFT(C417,1),RIGHT(C417,1),":",TEXT(G417-1,"000"),":",K417,CHAR(9),Codes!$B$3,"|",TEXT(E417,"00"),"|",TEXT(F417,"00"),"|",TEXT(G417-1,"000"),CHAR(9),Codes!$B$3,CHAR(9),Codes!$B$5)</f>
        <v>V:P1:030:WurliAmped	Yamaha MO8|63|00|030	Yamaha MO8	F0 43 10 7F 00 0A 00 01 00 F7</v>
      </c>
      <c r="O417" s="20"/>
    </row>
    <row r="418" spans="1:15" x14ac:dyDescent="0.35">
      <c r="A418" s="23" t="str">
        <f t="shared" si="6"/>
        <v>VoicePre1B16</v>
      </c>
      <c r="B418" s="3" t="s">
        <v>241</v>
      </c>
      <c r="C418" s="3" t="s">
        <v>242</v>
      </c>
      <c r="D418" s="3" t="s">
        <v>56</v>
      </c>
      <c r="E418" s="4">
        <v>63</v>
      </c>
      <c r="F418" s="4">
        <v>0</v>
      </c>
      <c r="G418" s="26">
        <v>32</v>
      </c>
      <c r="H418" s="3" t="s">
        <v>630</v>
      </c>
      <c r="I418" s="3" t="s">
        <v>952</v>
      </c>
      <c r="J418" s="3" t="s">
        <v>677</v>
      </c>
      <c r="K418" s="27" t="s">
        <v>57</v>
      </c>
      <c r="L418" s="3" t="s">
        <v>26</v>
      </c>
      <c r="M418" s="3" t="s">
        <v>58</v>
      </c>
      <c r="N418" s="20" t="str">
        <f>CONCATENATE(LEFT(B418,1),":",,LEFT(C418,1),RIGHT(C418,1),":",TEXT(G418-1,"000"),":",K418,CHAR(9),Codes!$B$3,"|",TEXT(E418,"00"),"|",TEXT(F418,"00"),"|",TEXT(G418-1,"000"),CHAR(9),Codes!$B$3,CHAR(9),Codes!$B$5)</f>
        <v>V:P1:031:SuperClavi	Yamaha MO8|63|00|031	Yamaha MO8	F0 43 10 7F 00 0A 00 01 00 F7</v>
      </c>
      <c r="O418" s="20"/>
    </row>
    <row r="419" spans="1:15" x14ac:dyDescent="0.35">
      <c r="A419" s="23" t="str">
        <f t="shared" si="6"/>
        <v>VoicePre1C01</v>
      </c>
      <c r="B419" s="3" t="s">
        <v>241</v>
      </c>
      <c r="C419" s="3" t="s">
        <v>242</v>
      </c>
      <c r="D419" s="3" t="s">
        <v>59</v>
      </c>
      <c r="E419" s="4">
        <v>63</v>
      </c>
      <c r="F419" s="4">
        <v>0</v>
      </c>
      <c r="G419" s="26">
        <v>33</v>
      </c>
      <c r="H419" s="3" t="s">
        <v>630</v>
      </c>
      <c r="I419" s="3" t="s">
        <v>952</v>
      </c>
      <c r="J419" s="3" t="s">
        <v>678</v>
      </c>
      <c r="K419" s="27" t="s">
        <v>60</v>
      </c>
      <c r="L419" s="3" t="s">
        <v>26</v>
      </c>
      <c r="M419" s="3" t="s">
        <v>58</v>
      </c>
      <c r="N419" s="20" t="str">
        <f>CONCATENATE(LEFT(B419,1),":",,LEFT(C419,1),RIGHT(C419,1),":",TEXT(G419-1,"000"),":",K419,CHAR(9),Codes!$B$3,"|",TEXT(E419,"00"),"|",TEXT(F419,"00"),"|",TEXT(G419-1,"000"),CHAR(9),Codes!$B$3,CHAR(9),Codes!$B$5)</f>
        <v>V:P1:032:StereoClav	Yamaha MO8|63|00|032	Yamaha MO8	F0 43 10 7F 00 0A 00 01 00 F7</v>
      </c>
      <c r="O419" s="20"/>
    </row>
    <row r="420" spans="1:15" x14ac:dyDescent="0.35">
      <c r="A420" s="23" t="str">
        <f t="shared" si="6"/>
        <v>VoicePre1C02</v>
      </c>
      <c r="B420" s="3" t="s">
        <v>241</v>
      </c>
      <c r="C420" s="3" t="s">
        <v>242</v>
      </c>
      <c r="D420" s="3" t="s">
        <v>61</v>
      </c>
      <c r="E420" s="4">
        <v>63</v>
      </c>
      <c r="F420" s="4">
        <v>0</v>
      </c>
      <c r="G420" s="26">
        <v>34</v>
      </c>
      <c r="H420" s="3" t="s">
        <v>630</v>
      </c>
      <c r="I420" s="3" t="s">
        <v>952</v>
      </c>
      <c r="J420" s="3" t="s">
        <v>680</v>
      </c>
      <c r="K420" s="27" t="s">
        <v>62</v>
      </c>
      <c r="L420" s="3" t="s">
        <v>26</v>
      </c>
      <c r="M420" s="3" t="s">
        <v>58</v>
      </c>
      <c r="N420" s="20" t="str">
        <f>CONCATENATE(LEFT(B420,1),":",,LEFT(C420,1),RIGHT(C420,1),":",TEXT(G420-1,"000"),":",K420,CHAR(9),Codes!$B$3,"|",TEXT(E420,"00"),"|",TEXT(F420,"00"),"|",TEXT(G420-1,"000"),CHAR(9),Codes!$B$3,CHAR(9),Codes!$B$5)</f>
        <v>V:P1:033:HollowClav	Yamaha MO8|63|00|033	Yamaha MO8	F0 43 10 7F 00 0A 00 01 00 F7</v>
      </c>
      <c r="O420" s="20"/>
    </row>
    <row r="421" spans="1:15" x14ac:dyDescent="0.35">
      <c r="A421" s="23" t="str">
        <f t="shared" si="6"/>
        <v>VoicePre1C03</v>
      </c>
      <c r="B421" s="3" t="s">
        <v>241</v>
      </c>
      <c r="C421" s="3" t="s">
        <v>242</v>
      </c>
      <c r="D421" s="3" t="s">
        <v>63</v>
      </c>
      <c r="E421" s="4">
        <v>63</v>
      </c>
      <c r="F421" s="4">
        <v>0</v>
      </c>
      <c r="G421" s="26">
        <v>35</v>
      </c>
      <c r="H421" s="3" t="s">
        <v>630</v>
      </c>
      <c r="I421" s="3" t="s">
        <v>952</v>
      </c>
      <c r="J421" s="3" t="s">
        <v>681</v>
      </c>
      <c r="K421" s="27" t="s">
        <v>1264</v>
      </c>
      <c r="L421" s="3" t="s">
        <v>26</v>
      </c>
      <c r="M421" s="3" t="s">
        <v>58</v>
      </c>
      <c r="N421" s="20" t="str">
        <f>CONCATENATE(LEFT(B421,1),":",,LEFT(C421,1),RIGHT(C421,1),":",TEXT(G421-1,"000"),":",K421,CHAR(9),Codes!$B$3,"|",TEXT(E421,"00"),"|",TEXT(F421,"00"),"|",TEXT(G421-1,"000"),CHAR(9),Codes!$B$3,CHAR(9),Codes!$B$5)</f>
        <v>V:P1:034:Nu Phasing	Yamaha MO8|63|00|034	Yamaha MO8	F0 43 10 7F 00 0A 00 01 00 F7</v>
      </c>
      <c r="O421" s="20"/>
    </row>
    <row r="422" spans="1:15" x14ac:dyDescent="0.35">
      <c r="A422" s="23" t="str">
        <f t="shared" si="6"/>
        <v>VoicePre1C04</v>
      </c>
      <c r="B422" s="3" t="s">
        <v>241</v>
      </c>
      <c r="C422" s="3" t="s">
        <v>242</v>
      </c>
      <c r="D422" s="3" t="s">
        <v>64</v>
      </c>
      <c r="E422" s="4">
        <v>63</v>
      </c>
      <c r="F422" s="4">
        <v>0</v>
      </c>
      <c r="G422" s="26">
        <v>36</v>
      </c>
      <c r="H422" s="3" t="s">
        <v>630</v>
      </c>
      <c r="I422" s="3" t="s">
        <v>952</v>
      </c>
      <c r="J422" s="3" t="s">
        <v>682</v>
      </c>
      <c r="K422" s="27" t="s">
        <v>65</v>
      </c>
      <c r="L422" s="3" t="s">
        <v>26</v>
      </c>
      <c r="M422" s="3" t="s">
        <v>58</v>
      </c>
      <c r="N422" s="20" t="str">
        <f>CONCATENATE(LEFT(B422,1),":",,LEFT(C422,1),RIGHT(C422,1),":",TEXT(G422-1,"000"),":",K422,CHAR(9),Codes!$B$3,"|",TEXT(E422,"00"),"|",TEXT(F422,"00"),"|",TEXT(G422-1,"000"),CHAR(9),Codes!$B$3,CHAR(9),Codes!$B$5)</f>
        <v>V:P1:035:TouchClavi	Yamaha MO8|63|00|035	Yamaha MO8	F0 43 10 7F 00 0A 00 01 00 F7</v>
      </c>
      <c r="O422" s="20"/>
    </row>
    <row r="423" spans="1:15" x14ac:dyDescent="0.35">
      <c r="A423" s="23" t="str">
        <f t="shared" si="6"/>
        <v>VoicePre1C05</v>
      </c>
      <c r="B423" s="3" t="s">
        <v>241</v>
      </c>
      <c r="C423" s="3" t="s">
        <v>242</v>
      </c>
      <c r="D423" s="3" t="s">
        <v>66</v>
      </c>
      <c r="E423" s="4">
        <v>63</v>
      </c>
      <c r="F423" s="4">
        <v>0</v>
      </c>
      <c r="G423" s="26">
        <v>37</v>
      </c>
      <c r="H423" s="3" t="s">
        <v>630</v>
      </c>
      <c r="I423" s="3" t="s">
        <v>952</v>
      </c>
      <c r="J423" s="3" t="s">
        <v>684</v>
      </c>
      <c r="K423" s="27" t="s">
        <v>67</v>
      </c>
      <c r="L423" s="3" t="s">
        <v>68</v>
      </c>
      <c r="M423" s="3" t="s">
        <v>69</v>
      </c>
      <c r="N423" s="20" t="str">
        <f>CONCATENATE(LEFT(B423,1),":",,LEFT(C423,1),RIGHT(C423,1),":",TEXT(G423-1,"000"),":",K423,CHAR(9),Codes!$B$3,"|",TEXT(E423,"00"),"|",TEXT(F423,"00"),"|",TEXT(G423-1,"000"),CHAR(9),Codes!$B$3,CHAR(9),Codes!$B$5)</f>
        <v>V:P1:036:Tibetan	Yamaha MO8|63|00|036	Yamaha MO8	F0 43 10 7F 00 0A 00 01 00 F7</v>
      </c>
      <c r="O423" s="20"/>
    </row>
    <row r="424" spans="1:15" x14ac:dyDescent="0.35">
      <c r="A424" s="23" t="str">
        <f t="shared" si="6"/>
        <v>VoicePre1C06</v>
      </c>
      <c r="B424" s="3" t="s">
        <v>241</v>
      </c>
      <c r="C424" s="3" t="s">
        <v>242</v>
      </c>
      <c r="D424" s="3" t="s">
        <v>70</v>
      </c>
      <c r="E424" s="4">
        <v>63</v>
      </c>
      <c r="F424" s="4">
        <v>0</v>
      </c>
      <c r="G424" s="26">
        <v>38</v>
      </c>
      <c r="H424" s="3" t="s">
        <v>630</v>
      </c>
      <c r="I424" s="3" t="s">
        <v>952</v>
      </c>
      <c r="J424" s="3" t="s">
        <v>685</v>
      </c>
      <c r="K424" s="27" t="s">
        <v>71</v>
      </c>
      <c r="L424" s="3" t="s">
        <v>68</v>
      </c>
      <c r="M424" s="3" t="s">
        <v>69</v>
      </c>
      <c r="N424" s="20" t="str">
        <f>CONCATENATE(LEFT(B424,1),":",,LEFT(C424,1),RIGHT(C424,1),":",TEXT(G424-1,"000"),":",K424,CHAR(9),Codes!$B$3,"|",TEXT(E424,"00"),"|",TEXT(F424,"00"),"|",TEXT(G424-1,"000"),CHAR(9),Codes!$B$3,CHAR(9),Codes!$B$5)</f>
        <v>V:P1:037:Twinkle	Yamaha MO8|63|00|037	Yamaha MO8	F0 43 10 7F 00 0A 00 01 00 F7</v>
      </c>
      <c r="O424" s="20"/>
    </row>
    <row r="425" spans="1:15" x14ac:dyDescent="0.35">
      <c r="A425" s="23" t="str">
        <f t="shared" si="6"/>
        <v>VoicePre1C07</v>
      </c>
      <c r="B425" s="3" t="s">
        <v>241</v>
      </c>
      <c r="C425" s="3" t="s">
        <v>242</v>
      </c>
      <c r="D425" s="3" t="s">
        <v>72</v>
      </c>
      <c r="E425" s="4">
        <v>63</v>
      </c>
      <c r="F425" s="4">
        <v>0</v>
      </c>
      <c r="G425" s="26">
        <v>39</v>
      </c>
      <c r="H425" s="3" t="s">
        <v>630</v>
      </c>
      <c r="I425" s="3" t="s">
        <v>952</v>
      </c>
      <c r="J425" s="3" t="s">
        <v>686</v>
      </c>
      <c r="K425" s="27" t="s">
        <v>73</v>
      </c>
      <c r="L425" s="3" t="s">
        <v>68</v>
      </c>
      <c r="M425" s="3" t="s">
        <v>69</v>
      </c>
      <c r="N425" s="20" t="str">
        <f>CONCATENATE(LEFT(B425,1),":",,LEFT(C425,1),RIGHT(C425,1),":",TEXT(G425-1,"000"),":",K425,CHAR(9),Codes!$B$3,"|",TEXT(E425,"00"),"|",TEXT(F425,"00"),"|",TEXT(G425-1,"000"),CHAR(9),Codes!$B$3,CHAR(9),Codes!$B$5)</f>
        <v>V:P1:038:ChorusBell	Yamaha MO8|63|00|038	Yamaha MO8	F0 43 10 7F 00 0A 00 01 00 F7</v>
      </c>
      <c r="O425" s="20"/>
    </row>
    <row r="426" spans="1:15" x14ac:dyDescent="0.35">
      <c r="A426" s="23" t="str">
        <f t="shared" si="6"/>
        <v>VoicePre1C08</v>
      </c>
      <c r="B426" s="3" t="s">
        <v>241</v>
      </c>
      <c r="C426" s="3" t="s">
        <v>242</v>
      </c>
      <c r="D426" s="3" t="s">
        <v>74</v>
      </c>
      <c r="E426" s="4">
        <v>63</v>
      </c>
      <c r="F426" s="4">
        <v>0</v>
      </c>
      <c r="G426" s="26">
        <v>40</v>
      </c>
      <c r="H426" s="3" t="s">
        <v>630</v>
      </c>
      <c r="I426" s="3" t="s">
        <v>952</v>
      </c>
      <c r="J426" s="3" t="s">
        <v>688</v>
      </c>
      <c r="K426" s="27" t="s">
        <v>849</v>
      </c>
      <c r="L426" s="3" t="s">
        <v>68</v>
      </c>
      <c r="M426" s="3" t="s">
        <v>69</v>
      </c>
      <c r="N426" s="20" t="str">
        <f>CONCATENATE(LEFT(B426,1),":",,LEFT(C426,1),RIGHT(C426,1),":",TEXT(G426-1,"000"),":",K426,CHAR(9),Codes!$B$3,"|",TEXT(E426,"00"),"|",TEXT(F426,"00"),"|",TEXT(G426-1,"000"),CHAR(9),Codes!$B$3,CHAR(9),Codes!$B$5)</f>
        <v>V:P1:039:Stack Bell	Yamaha MO8|63|00|039	Yamaha MO8	F0 43 10 7F 00 0A 00 01 00 F7</v>
      </c>
      <c r="O426" s="20"/>
    </row>
    <row r="427" spans="1:15" x14ac:dyDescent="0.35">
      <c r="A427" s="23" t="str">
        <f t="shared" si="6"/>
        <v>VoicePre1C09</v>
      </c>
      <c r="B427" s="3" t="s">
        <v>241</v>
      </c>
      <c r="C427" s="3" t="s">
        <v>242</v>
      </c>
      <c r="D427" s="3" t="s">
        <v>75</v>
      </c>
      <c r="E427" s="4">
        <v>63</v>
      </c>
      <c r="F427" s="4">
        <v>0</v>
      </c>
      <c r="G427" s="26">
        <v>41</v>
      </c>
      <c r="H427" s="3" t="s">
        <v>630</v>
      </c>
      <c r="I427" s="3" t="s">
        <v>952</v>
      </c>
      <c r="J427" s="3" t="s">
        <v>689</v>
      </c>
      <c r="K427" s="27" t="s">
        <v>76</v>
      </c>
      <c r="L427" s="3" t="s">
        <v>68</v>
      </c>
      <c r="M427" s="3" t="s">
        <v>69</v>
      </c>
      <c r="N427" s="20" t="str">
        <f>CONCATENATE(LEFT(B427,1),":",,LEFT(C427,1),RIGHT(C427,1),":",TEXT(G427-1,"000"),":",K427,CHAR(9),Codes!$B$3,"|",TEXT(E427,"00"),"|",TEXT(F427,"00"),"|",TEXT(G427-1,"000"),CHAR(9),Codes!$B$3,CHAR(9),Codes!$B$5)</f>
        <v>V:P1:040:J-Pop	Yamaha MO8|63|00|040	Yamaha MO8	F0 43 10 7F 00 0A 00 01 00 F7</v>
      </c>
      <c r="O427" s="20"/>
    </row>
    <row r="428" spans="1:15" x14ac:dyDescent="0.35">
      <c r="A428" s="23" t="str">
        <f t="shared" si="6"/>
        <v>VoicePre1C10</v>
      </c>
      <c r="B428" s="3" t="s">
        <v>241</v>
      </c>
      <c r="C428" s="3" t="s">
        <v>242</v>
      </c>
      <c r="D428" s="3" t="s">
        <v>77</v>
      </c>
      <c r="E428" s="4">
        <v>63</v>
      </c>
      <c r="F428" s="4">
        <v>0</v>
      </c>
      <c r="G428" s="26">
        <v>42</v>
      </c>
      <c r="H428" s="3" t="s">
        <v>630</v>
      </c>
      <c r="I428" s="3" t="s">
        <v>952</v>
      </c>
      <c r="J428" s="3" t="s">
        <v>691</v>
      </c>
      <c r="K428" s="27" t="s">
        <v>78</v>
      </c>
      <c r="L428" s="3" t="s">
        <v>68</v>
      </c>
      <c r="M428" s="3" t="s">
        <v>69</v>
      </c>
      <c r="N428" s="20" t="str">
        <f>CONCATENATE(LEFT(B428,1),":",,LEFT(C428,1),RIGHT(C428,1),":",TEXT(G428-1,"000"),":",K428,CHAR(9),Codes!$B$3,"|",TEXT(E428,"00"),"|",TEXT(F428,"00"),"|",TEXT(G428-1,"000"),CHAR(9),Codes!$B$3,CHAR(9),Codes!$B$5)</f>
        <v>V:P1:041:WoodBell	Yamaha MO8|63|00|041	Yamaha MO8	F0 43 10 7F 00 0A 00 01 00 F7</v>
      </c>
      <c r="O428" s="20"/>
    </row>
    <row r="429" spans="1:15" x14ac:dyDescent="0.35">
      <c r="A429" s="23" t="str">
        <f t="shared" si="6"/>
        <v>VoicePre1C11</v>
      </c>
      <c r="B429" s="3" t="s">
        <v>241</v>
      </c>
      <c r="C429" s="3" t="s">
        <v>242</v>
      </c>
      <c r="D429" s="3" t="s">
        <v>79</v>
      </c>
      <c r="E429" s="4">
        <v>63</v>
      </c>
      <c r="F429" s="4">
        <v>0</v>
      </c>
      <c r="G429" s="26">
        <v>43</v>
      </c>
      <c r="H429" s="3" t="s">
        <v>630</v>
      </c>
      <c r="I429" s="3" t="s">
        <v>952</v>
      </c>
      <c r="J429" s="3" t="s">
        <v>693</v>
      </c>
      <c r="K429" s="27" t="s">
        <v>80</v>
      </c>
      <c r="L429" s="3" t="s">
        <v>68</v>
      </c>
      <c r="M429" s="3" t="s">
        <v>69</v>
      </c>
      <c r="N429" s="20" t="str">
        <f>CONCATENATE(LEFT(B429,1),":",,LEFT(C429,1),RIGHT(C429,1),":",TEXT(G429-1,"000"),":",K429,CHAR(9),Codes!$B$3,"|",TEXT(E429,"00"),"|",TEXT(F429,"00"),"|",TEXT(G429-1,"000"),CHAR(9),Codes!$B$3,CHAR(9),Codes!$B$5)</f>
        <v>V:P1:042:Tmp/Bl/Glk	Yamaha MO8|63|00|042	Yamaha MO8	F0 43 10 7F 00 0A 00 01 00 F7</v>
      </c>
      <c r="O429" s="20"/>
    </row>
    <row r="430" spans="1:15" x14ac:dyDescent="0.35">
      <c r="A430" s="23" t="str">
        <f t="shared" si="6"/>
        <v>VoicePre1C12</v>
      </c>
      <c r="B430" s="3" t="s">
        <v>241</v>
      </c>
      <c r="C430" s="3" t="s">
        <v>242</v>
      </c>
      <c r="D430" s="3" t="s">
        <v>81</v>
      </c>
      <c r="E430" s="4">
        <v>63</v>
      </c>
      <c r="F430" s="4">
        <v>0</v>
      </c>
      <c r="G430" s="26">
        <v>44</v>
      </c>
      <c r="H430" s="3" t="s">
        <v>630</v>
      </c>
      <c r="I430" s="3" t="s">
        <v>952</v>
      </c>
      <c r="J430" s="3" t="s">
        <v>695</v>
      </c>
      <c r="K430" s="27" t="s">
        <v>1265</v>
      </c>
      <c r="L430" s="3" t="s">
        <v>82</v>
      </c>
      <c r="M430" s="3" t="s">
        <v>83</v>
      </c>
      <c r="N430" s="20" t="str">
        <f>CONCATENATE(LEFT(B430,1),":",,LEFT(C430,1),RIGHT(C430,1),":",TEXT(G430-1,"000"),":",K430,CHAR(9),Codes!$B$3,"|",TEXT(E430,"00"),"|",TEXT(F430,"00"),"|",TEXT(G430-1,"000"),CHAR(9),Codes!$B$3,CHAR(9),Codes!$B$5)</f>
        <v>V:P1:043:St. Paul	Yamaha MO8|63|00|043	Yamaha MO8	F0 43 10 7F 00 0A 00 01 00 F7</v>
      </c>
      <c r="O430" s="20"/>
    </row>
    <row r="431" spans="1:15" x14ac:dyDescent="0.35">
      <c r="A431" s="23" t="str">
        <f t="shared" si="6"/>
        <v>VoicePre1C13</v>
      </c>
      <c r="B431" s="3" t="s">
        <v>241</v>
      </c>
      <c r="C431" s="3" t="s">
        <v>242</v>
      </c>
      <c r="D431" s="3" t="s">
        <v>84</v>
      </c>
      <c r="E431" s="4">
        <v>63</v>
      </c>
      <c r="F431" s="4">
        <v>0</v>
      </c>
      <c r="G431" s="26">
        <v>45</v>
      </c>
      <c r="H431" s="3" t="s">
        <v>630</v>
      </c>
      <c r="I431" s="3" t="s">
        <v>952</v>
      </c>
      <c r="J431" s="3" t="s">
        <v>697</v>
      </c>
      <c r="K431" s="27" t="s">
        <v>1266</v>
      </c>
      <c r="L431" s="3" t="s">
        <v>82</v>
      </c>
      <c r="M431" s="3" t="s">
        <v>83</v>
      </c>
      <c r="N431" s="20" t="str">
        <f>CONCATENATE(LEFT(B431,1),":",,LEFT(C431,1),RIGHT(C431,1),":",TEXT(G431-1,"000"),":",K431,CHAR(9),Codes!$B$3,"|",TEXT(E431,"00"),"|",TEXT(F431,"00"),"|",TEXT(G431-1,"000"),CHAR(9),Codes!$B$3,CHAR(9),Codes!$B$5)</f>
        <v>V:P1:044:Fluty Pipe	Yamaha MO8|63|00|044	Yamaha MO8	F0 43 10 7F 00 0A 00 01 00 F7</v>
      </c>
      <c r="O431" s="20"/>
    </row>
    <row r="432" spans="1:15" x14ac:dyDescent="0.35">
      <c r="A432" s="23" t="str">
        <f t="shared" si="6"/>
        <v>VoicePre1C14</v>
      </c>
      <c r="B432" s="3" t="s">
        <v>241</v>
      </c>
      <c r="C432" s="3" t="s">
        <v>242</v>
      </c>
      <c r="D432" s="3" t="s">
        <v>85</v>
      </c>
      <c r="E432" s="4">
        <v>63</v>
      </c>
      <c r="F432" s="4">
        <v>0</v>
      </c>
      <c r="G432" s="26">
        <v>46</v>
      </c>
      <c r="H432" s="3" t="s">
        <v>630</v>
      </c>
      <c r="I432" s="3" t="s">
        <v>952</v>
      </c>
      <c r="J432" s="3" t="s">
        <v>699</v>
      </c>
      <c r="K432" s="27" t="s">
        <v>1267</v>
      </c>
      <c r="L432" s="3" t="s">
        <v>82</v>
      </c>
      <c r="M432" s="3" t="s">
        <v>83</v>
      </c>
      <c r="N432" s="20" t="str">
        <f>CONCATENATE(LEFT(B432,1),":",,LEFT(C432,1),RIGHT(C432,1),":",TEXT(G432-1,"000"),":",K432,CHAR(9),Codes!$B$3,"|",TEXT(E432,"00"),"|",TEXT(F432,"00"),"|",TEXT(G432-1,"000"),CHAR(9),Codes!$B$3,CHAR(9),Codes!$B$5)</f>
        <v>V:P1:045:St. Peter	Yamaha MO8|63|00|045	Yamaha MO8	F0 43 10 7F 00 0A 00 01 00 F7</v>
      </c>
      <c r="O432" s="20"/>
    </row>
    <row r="433" spans="1:15" x14ac:dyDescent="0.35">
      <c r="A433" s="23" t="str">
        <f t="shared" si="6"/>
        <v>VoicePre1C15</v>
      </c>
      <c r="B433" s="3" t="s">
        <v>241</v>
      </c>
      <c r="C433" s="3" t="s">
        <v>242</v>
      </c>
      <c r="D433" s="3" t="s">
        <v>86</v>
      </c>
      <c r="E433" s="4">
        <v>63</v>
      </c>
      <c r="F433" s="4">
        <v>0</v>
      </c>
      <c r="G433" s="26">
        <v>47</v>
      </c>
      <c r="H433" s="3" t="s">
        <v>630</v>
      </c>
      <c r="I433" s="3" t="s">
        <v>952</v>
      </c>
      <c r="J433" s="3" t="s">
        <v>701</v>
      </c>
      <c r="K433" s="27" t="s">
        <v>87</v>
      </c>
      <c r="L433" s="3" t="s">
        <v>82</v>
      </c>
      <c r="M433" s="3" t="s">
        <v>88</v>
      </c>
      <c r="N433" s="20" t="str">
        <f>CONCATENATE(LEFT(B433,1),":",,LEFT(C433,1),RIGHT(C433,1),":",TEXT(G433-1,"000"),":",K433,CHAR(9),Codes!$B$3,"|",TEXT(E433,"00"),"|",TEXT(F433,"00"),"|",TEXT(G433-1,"000"),CHAR(9),Codes!$B$3,CHAR(9),Codes!$B$5)</f>
        <v>V:P1:046:Tradi	Yamaha MO8|63|00|046	Yamaha MO8	F0 43 10 7F 00 0A 00 01 00 F7</v>
      </c>
      <c r="O433" s="20"/>
    </row>
    <row r="434" spans="1:15" x14ac:dyDescent="0.35">
      <c r="A434" s="23" t="str">
        <f t="shared" si="6"/>
        <v>VoicePre1C16</v>
      </c>
      <c r="B434" s="3" t="s">
        <v>241</v>
      </c>
      <c r="C434" s="3" t="s">
        <v>242</v>
      </c>
      <c r="D434" s="3" t="s">
        <v>89</v>
      </c>
      <c r="E434" s="4">
        <v>63</v>
      </c>
      <c r="F434" s="4">
        <v>0</v>
      </c>
      <c r="G434" s="26">
        <v>48</v>
      </c>
      <c r="H434" s="3" t="s">
        <v>630</v>
      </c>
      <c r="I434" s="3" t="s">
        <v>952</v>
      </c>
      <c r="J434" s="3" t="s">
        <v>703</v>
      </c>
      <c r="K434" s="27" t="s">
        <v>90</v>
      </c>
      <c r="L434" s="3" t="s">
        <v>82</v>
      </c>
      <c r="M434" s="3" t="s">
        <v>83</v>
      </c>
      <c r="N434" s="20" t="str">
        <f>CONCATENATE(LEFT(B434,1),":",,LEFT(C434,1),RIGHT(C434,1),":",TEXT(G434-1,"000"),":",K434,CHAR(9),Codes!$B$3,"|",TEXT(E434,"00"),"|",TEXT(F434,"00"),"|",TEXT(G434-1,"000"),CHAR(9),Codes!$B$3,CHAR(9),Codes!$B$5)</f>
        <v>V:P1:047:Sunday	Yamaha MO8|63|00|047	Yamaha MO8	F0 43 10 7F 00 0A 00 01 00 F7</v>
      </c>
      <c r="O434" s="20"/>
    </row>
    <row r="435" spans="1:15" x14ac:dyDescent="0.35">
      <c r="A435" s="23" t="str">
        <f t="shared" si="6"/>
        <v>VoicePre1D01</v>
      </c>
      <c r="B435" s="3" t="s">
        <v>241</v>
      </c>
      <c r="C435" s="3" t="s">
        <v>242</v>
      </c>
      <c r="D435" s="3" t="s">
        <v>91</v>
      </c>
      <c r="E435" s="4">
        <v>63</v>
      </c>
      <c r="F435" s="4">
        <v>0</v>
      </c>
      <c r="G435" s="26">
        <v>49</v>
      </c>
      <c r="H435" s="3" t="s">
        <v>630</v>
      </c>
      <c r="I435" s="3" t="s">
        <v>952</v>
      </c>
      <c r="J435" s="3" t="s">
        <v>704</v>
      </c>
      <c r="K435" s="27" t="s">
        <v>1268</v>
      </c>
      <c r="L435" s="3" t="s">
        <v>82</v>
      </c>
      <c r="M435" s="3" t="s">
        <v>83</v>
      </c>
      <c r="N435" s="20" t="str">
        <f>CONCATENATE(LEFT(B435,1),":",,LEFT(C435,1),RIGHT(C435,1),":",TEXT(G435-1,"000"),":",K435,CHAR(9),Codes!$B$3,"|",TEXT(E435,"00"),"|",TEXT(F435,"00"),"|",TEXT(G435-1,"000"),CHAR(9),Codes!$B$3,CHAR(9),Codes!$B$5)</f>
        <v>V:P1:048:Reedy Pipe	Yamaha MO8|63|00|048	Yamaha MO8	F0 43 10 7F 00 0A 00 01 00 F7</v>
      </c>
      <c r="O435" s="20"/>
    </row>
    <row r="436" spans="1:15" x14ac:dyDescent="0.35">
      <c r="A436" s="23" t="str">
        <f t="shared" si="6"/>
        <v>VoicePre1D02</v>
      </c>
      <c r="B436" s="3" t="s">
        <v>241</v>
      </c>
      <c r="C436" s="3" t="s">
        <v>242</v>
      </c>
      <c r="D436" s="3" t="s">
        <v>92</v>
      </c>
      <c r="E436" s="4">
        <v>63</v>
      </c>
      <c r="F436" s="4">
        <v>0</v>
      </c>
      <c r="G436" s="26">
        <v>50</v>
      </c>
      <c r="H436" s="3" t="s">
        <v>630</v>
      </c>
      <c r="I436" s="3" t="s">
        <v>952</v>
      </c>
      <c r="J436" s="3" t="s">
        <v>705</v>
      </c>
      <c r="K436" s="27" t="s">
        <v>93</v>
      </c>
      <c r="L436" s="3" t="s">
        <v>82</v>
      </c>
      <c r="M436" s="3" t="s">
        <v>83</v>
      </c>
      <c r="N436" s="20" t="str">
        <f>CONCATENATE(LEFT(B436,1),":",,LEFT(C436,1),RIGHT(C436,1),":",TEXT(G436-1,"000"),":",K436,CHAR(9),Codes!$B$3,"|",TEXT(E436,"00"),"|",TEXT(F436,"00"),"|",TEXT(G436-1,"000"),CHAR(9),Codes!$B$3,CHAR(9),Codes!$B$5)</f>
        <v>V:P1:049:Prelude	Yamaha MO8|63|00|049	Yamaha MO8	F0 43 10 7F 00 0A 00 01 00 F7</v>
      </c>
      <c r="O436" s="20"/>
    </row>
    <row r="437" spans="1:15" x14ac:dyDescent="0.35">
      <c r="A437" s="23" t="str">
        <f t="shared" si="6"/>
        <v>VoicePre1D03</v>
      </c>
      <c r="B437" s="3" t="s">
        <v>241</v>
      </c>
      <c r="C437" s="3" t="s">
        <v>242</v>
      </c>
      <c r="D437" s="3" t="s">
        <v>94</v>
      </c>
      <c r="E437" s="4">
        <v>63</v>
      </c>
      <c r="F437" s="4">
        <v>0</v>
      </c>
      <c r="G437" s="26">
        <v>51</v>
      </c>
      <c r="H437" s="3" t="s">
        <v>630</v>
      </c>
      <c r="I437" s="3" t="s">
        <v>952</v>
      </c>
      <c r="J437" s="3" t="s">
        <v>707</v>
      </c>
      <c r="K437" s="27" t="s">
        <v>1269</v>
      </c>
      <c r="L437" s="3" t="s">
        <v>82</v>
      </c>
      <c r="M437" s="3" t="s">
        <v>88</v>
      </c>
      <c r="N437" s="20" t="str">
        <f>CONCATENATE(LEFT(B437,1),":",,LEFT(C437,1),RIGHT(C437,1),":",TEXT(G437-1,"000"),":",K437,CHAR(9),Codes!$B$3,"|",TEXT(E437,"00"),"|",TEXT(F437,"00"),"|",TEXT(G437-1,"000"),CHAR(9),Codes!$B$3,CHAR(9),Codes!$B$5)</f>
        <v>V:P1:050:Green Tea	Yamaha MO8|63|00|050	Yamaha MO8	F0 43 10 7F 00 0A 00 01 00 F7</v>
      </c>
      <c r="O437" s="20"/>
    </row>
    <row r="438" spans="1:15" x14ac:dyDescent="0.35">
      <c r="A438" s="23" t="str">
        <f t="shared" si="6"/>
        <v>VoicePre1D04</v>
      </c>
      <c r="B438" s="3" t="s">
        <v>241</v>
      </c>
      <c r="C438" s="3" t="s">
        <v>242</v>
      </c>
      <c r="D438" s="3" t="s">
        <v>95</v>
      </c>
      <c r="E438" s="4">
        <v>63</v>
      </c>
      <c r="F438" s="4">
        <v>0</v>
      </c>
      <c r="G438" s="26">
        <v>52</v>
      </c>
      <c r="H438" s="3" t="s">
        <v>630</v>
      </c>
      <c r="I438" s="3" t="s">
        <v>952</v>
      </c>
      <c r="J438" s="3" t="s">
        <v>708</v>
      </c>
      <c r="K438" s="27" t="s">
        <v>834</v>
      </c>
      <c r="L438" s="3" t="s">
        <v>82</v>
      </c>
      <c r="M438" s="3" t="s">
        <v>88</v>
      </c>
      <c r="N438" s="20" t="str">
        <f>CONCATENATE(LEFT(B438,1),":",,LEFT(C438,1),RIGHT(C438,1),":",TEXT(G438-1,"000"),":",K438,CHAR(9),Codes!$B$3,"|",TEXT(E438,"00"),"|",TEXT(F438,"00"),"|",TEXT(G438-1,"000"),CHAR(9),Codes!$B$3,CHAR(9),Codes!$B$5)</f>
        <v>V:P1:051:Vintage C	Yamaha MO8|63|00|051	Yamaha MO8	F0 43 10 7F 00 0A 00 01 00 F7</v>
      </c>
      <c r="O438" s="20"/>
    </row>
    <row r="439" spans="1:15" x14ac:dyDescent="0.35">
      <c r="A439" s="23" t="str">
        <f t="shared" si="6"/>
        <v>VoicePre1D05</v>
      </c>
      <c r="B439" s="3" t="s">
        <v>241</v>
      </c>
      <c r="C439" s="3" t="s">
        <v>242</v>
      </c>
      <c r="D439" s="3" t="s">
        <v>96</v>
      </c>
      <c r="E439" s="4">
        <v>63</v>
      </c>
      <c r="F439" s="4">
        <v>0</v>
      </c>
      <c r="G439" s="26">
        <v>53</v>
      </c>
      <c r="H439" s="3" t="s">
        <v>630</v>
      </c>
      <c r="I439" s="3" t="s">
        <v>952</v>
      </c>
      <c r="J439" s="3" t="s">
        <v>710</v>
      </c>
      <c r="K439" s="27" t="s">
        <v>97</v>
      </c>
      <c r="L439" s="3" t="s">
        <v>82</v>
      </c>
      <c r="M439" s="3" t="s">
        <v>88</v>
      </c>
      <c r="N439" s="20" t="str">
        <f>CONCATENATE(LEFT(B439,1),":",,LEFT(C439,1),RIGHT(C439,1),":",TEXT(G439-1,"000"),":",K439,CHAR(9),Codes!$B$3,"|",TEXT(E439,"00"),"|",TEXT(F439,"00"),"|",TEXT(G439-1,"000"),CHAR(9),Codes!$B$3,CHAR(9),Codes!$B$5)</f>
        <v>V:P1:052:16+8+5&amp;1/3	Yamaha MO8|63|00|052	Yamaha MO8	F0 43 10 7F 00 0A 00 01 00 F7</v>
      </c>
      <c r="O439" s="20"/>
    </row>
    <row r="440" spans="1:15" x14ac:dyDescent="0.35">
      <c r="A440" s="23" t="str">
        <f t="shared" si="6"/>
        <v>VoicePre1D06</v>
      </c>
      <c r="B440" s="3" t="s">
        <v>241</v>
      </c>
      <c r="C440" s="3" t="s">
        <v>242</v>
      </c>
      <c r="D440" s="3" t="s">
        <v>98</v>
      </c>
      <c r="E440" s="4">
        <v>63</v>
      </c>
      <c r="F440" s="4">
        <v>0</v>
      </c>
      <c r="G440" s="26">
        <v>54</v>
      </c>
      <c r="H440" s="3" t="s">
        <v>630</v>
      </c>
      <c r="I440" s="3" t="s">
        <v>952</v>
      </c>
      <c r="J440" s="3" t="s">
        <v>711</v>
      </c>
      <c r="K440" s="27" t="s">
        <v>1270</v>
      </c>
      <c r="L440" s="3" t="s">
        <v>82</v>
      </c>
      <c r="M440" s="3" t="s">
        <v>88</v>
      </c>
      <c r="N440" s="20" t="str">
        <f>CONCATENATE(LEFT(B440,1),":",,LEFT(C440,1),RIGHT(C440,1),":",TEXT(G440-1,"000"),":",K440,CHAR(9),Codes!$B$3,"|",TEXT(E440,"00"),"|",TEXT(F440,"00"),"|",TEXT(G440-1,"000"),CHAR(9),Codes!$B$3,CHAR(9),Codes!$B$5)</f>
        <v>V:P1:053:Jazzy 1	Yamaha MO8|63|00|053	Yamaha MO8	F0 43 10 7F 00 0A 00 01 00 F7</v>
      </c>
      <c r="O440" s="20"/>
    </row>
    <row r="441" spans="1:15" x14ac:dyDescent="0.35">
      <c r="A441" s="23" t="str">
        <f t="shared" si="6"/>
        <v>VoicePre1D07</v>
      </c>
      <c r="B441" s="3" t="s">
        <v>241</v>
      </c>
      <c r="C441" s="3" t="s">
        <v>242</v>
      </c>
      <c r="D441" s="3" t="s">
        <v>99</v>
      </c>
      <c r="E441" s="4">
        <v>63</v>
      </c>
      <c r="F441" s="4">
        <v>0</v>
      </c>
      <c r="G441" s="26">
        <v>55</v>
      </c>
      <c r="H441" s="3" t="s">
        <v>630</v>
      </c>
      <c r="I441" s="3" t="s">
        <v>952</v>
      </c>
      <c r="J441" s="3" t="s">
        <v>713</v>
      </c>
      <c r="K441" s="27" t="s">
        <v>845</v>
      </c>
      <c r="L441" s="3" t="s">
        <v>82</v>
      </c>
      <c r="M441" s="3" t="s">
        <v>88</v>
      </c>
      <c r="N441" s="20" t="str">
        <f>CONCATENATE(LEFT(B441,1),":",,LEFT(C441,1),RIGHT(C441,1),":",TEXT(G441-1,"000"),":",K441,CHAR(9),Codes!$B$3,"|",TEXT(E441,"00"),"|",TEXT(F441,"00"),"|",TEXT(G441-1,"000"),CHAR(9),Codes!$B$3,CHAR(9),Codes!$B$5)</f>
        <v>V:P1:054:Jazzy 2	Yamaha MO8|63|00|054	Yamaha MO8	F0 43 10 7F 00 0A 00 01 00 F7</v>
      </c>
      <c r="O441" s="20"/>
    </row>
    <row r="442" spans="1:15" x14ac:dyDescent="0.35">
      <c r="A442" s="23" t="str">
        <f t="shared" si="6"/>
        <v>VoicePre1D08</v>
      </c>
      <c r="B442" s="3" t="s">
        <v>241</v>
      </c>
      <c r="C442" s="3" t="s">
        <v>242</v>
      </c>
      <c r="D442" s="3" t="s">
        <v>100</v>
      </c>
      <c r="E442" s="4">
        <v>63</v>
      </c>
      <c r="F442" s="4">
        <v>0</v>
      </c>
      <c r="G442" s="26">
        <v>56</v>
      </c>
      <c r="H442" s="3" t="s">
        <v>630</v>
      </c>
      <c r="I442" s="3" t="s">
        <v>952</v>
      </c>
      <c r="J442" s="3" t="s">
        <v>714</v>
      </c>
      <c r="K442" s="27" t="s">
        <v>1271</v>
      </c>
      <c r="L442" s="3" t="s">
        <v>82</v>
      </c>
      <c r="M442" s="3" t="s">
        <v>88</v>
      </c>
      <c r="N442" s="20" t="str">
        <f>CONCATENATE(LEFT(B442,1),":",,LEFT(C442,1),RIGHT(C442,1),":",TEXT(G442-1,"000"),":",K442,CHAR(9),Codes!$B$3,"|",TEXT(E442,"00"),"|",TEXT(F442,"00"),"|",TEXT(G442-1,"000"),CHAR(9),Codes!$B$3,CHAR(9),Codes!$B$5)</f>
        <v>V:P1:055:Slow Jam	Yamaha MO8|63|00|055	Yamaha MO8	F0 43 10 7F 00 0A 00 01 00 F7</v>
      </c>
      <c r="O442" s="20"/>
    </row>
    <row r="443" spans="1:15" x14ac:dyDescent="0.35">
      <c r="A443" s="23" t="str">
        <f t="shared" si="6"/>
        <v>VoicePre1D09</v>
      </c>
      <c r="B443" s="3" t="s">
        <v>241</v>
      </c>
      <c r="C443" s="3" t="s">
        <v>242</v>
      </c>
      <c r="D443" s="3" t="s">
        <v>101</v>
      </c>
      <c r="E443" s="4">
        <v>63</v>
      </c>
      <c r="F443" s="4">
        <v>0</v>
      </c>
      <c r="G443" s="26">
        <v>57</v>
      </c>
      <c r="H443" s="3" t="s">
        <v>630</v>
      </c>
      <c r="I443" s="3" t="s">
        <v>952</v>
      </c>
      <c r="J443" s="3" t="s">
        <v>715</v>
      </c>
      <c r="K443" s="27" t="s">
        <v>102</v>
      </c>
      <c r="L443" s="3" t="s">
        <v>82</v>
      </c>
      <c r="M443" s="3" t="s">
        <v>88</v>
      </c>
      <c r="N443" s="20" t="str">
        <f>CONCATENATE(LEFT(B443,1),":",,LEFT(C443,1),RIGHT(C443,1),":",TEXT(G443-1,"000"),":",K443,CHAR(9),Codes!$B$3,"|",TEXT(E443,"00"),"|",TEXT(F443,"00"),"|",TEXT(G443-1,"000"),CHAR(9),Codes!$B$3,CHAR(9),Codes!$B$5)</f>
        <v>V:P1:056:Swishie	Yamaha MO8|63|00|056	Yamaha MO8	F0 43 10 7F 00 0A 00 01 00 F7</v>
      </c>
      <c r="O443" s="20"/>
    </row>
    <row r="444" spans="1:15" x14ac:dyDescent="0.35">
      <c r="A444" s="23" t="str">
        <f t="shared" si="6"/>
        <v>VoicePre1D10</v>
      </c>
      <c r="B444" s="3" t="s">
        <v>241</v>
      </c>
      <c r="C444" s="3" t="s">
        <v>242</v>
      </c>
      <c r="D444" s="3" t="s">
        <v>103</v>
      </c>
      <c r="E444" s="4">
        <v>63</v>
      </c>
      <c r="F444" s="4">
        <v>0</v>
      </c>
      <c r="G444" s="26">
        <v>58</v>
      </c>
      <c r="H444" s="3" t="s">
        <v>630</v>
      </c>
      <c r="I444" s="3" t="s">
        <v>952</v>
      </c>
      <c r="J444" s="3" t="s">
        <v>717</v>
      </c>
      <c r="K444" s="27" t="s">
        <v>104</v>
      </c>
      <c r="L444" s="3" t="s">
        <v>82</v>
      </c>
      <c r="M444" s="3" t="s">
        <v>88</v>
      </c>
      <c r="N444" s="20" t="str">
        <f>CONCATENATE(LEFT(B444,1),":",,LEFT(C444,1),RIGHT(C444,1),":",TEXT(G444-1,"000"),":",K444,CHAR(9),Codes!$B$3,"|",TEXT(E444,"00"),"|",TEXT(F444,"00"),"|",TEXT(G444-1,"000"),CHAR(9),Codes!$B$3,CHAR(9),Codes!$B$5)</f>
        <v>V:P1:057:Flutey	Yamaha MO8|63|00|057	Yamaha MO8	F0 43 10 7F 00 0A 00 01 00 F7</v>
      </c>
      <c r="O444" s="20"/>
    </row>
    <row r="445" spans="1:15" x14ac:dyDescent="0.35">
      <c r="A445" s="23" t="str">
        <f t="shared" si="6"/>
        <v>VoicePre1D11</v>
      </c>
      <c r="B445" s="3" t="s">
        <v>241</v>
      </c>
      <c r="C445" s="3" t="s">
        <v>242</v>
      </c>
      <c r="D445" s="3" t="s">
        <v>105</v>
      </c>
      <c r="E445" s="4">
        <v>63</v>
      </c>
      <c r="F445" s="4">
        <v>0</v>
      </c>
      <c r="G445" s="26">
        <v>59</v>
      </c>
      <c r="H445" s="3" t="s">
        <v>630</v>
      </c>
      <c r="I445" s="3" t="s">
        <v>952</v>
      </c>
      <c r="J445" s="3" t="s">
        <v>718</v>
      </c>
      <c r="K445" s="27" t="s">
        <v>106</v>
      </c>
      <c r="L445" s="3" t="s">
        <v>82</v>
      </c>
      <c r="M445" s="3" t="s">
        <v>88</v>
      </c>
      <c r="N445" s="20" t="str">
        <f>CONCATENATE(LEFT(B445,1),":",,LEFT(C445,1),RIGHT(C445,1),":",TEXT(G445-1,"000"),":",K445,CHAR(9),Codes!$B$3,"|",TEXT(E445,"00"),"|",TEXT(F445,"00"),"|",TEXT(G445-1,"000"),CHAR(9),Codes!$B$3,CHAR(9),Codes!$B$5)</f>
        <v>V:P1:058:DrawContrl	Yamaha MO8|63|00|058	Yamaha MO8	F0 43 10 7F 00 0A 00 01 00 F7</v>
      </c>
      <c r="O445" s="20"/>
    </row>
    <row r="446" spans="1:15" x14ac:dyDescent="0.35">
      <c r="A446" s="23" t="str">
        <f t="shared" si="6"/>
        <v>VoicePre1D12</v>
      </c>
      <c r="B446" s="3" t="s">
        <v>241</v>
      </c>
      <c r="C446" s="3" t="s">
        <v>242</v>
      </c>
      <c r="D446" s="3" t="s">
        <v>107</v>
      </c>
      <c r="E446" s="4">
        <v>63</v>
      </c>
      <c r="F446" s="4">
        <v>0</v>
      </c>
      <c r="G446" s="26">
        <v>60</v>
      </c>
      <c r="H446" s="3" t="s">
        <v>630</v>
      </c>
      <c r="I446" s="3" t="s">
        <v>952</v>
      </c>
      <c r="J446" s="3" t="s">
        <v>720</v>
      </c>
      <c r="K446" s="27" t="s">
        <v>108</v>
      </c>
      <c r="L446" s="3" t="s">
        <v>82</v>
      </c>
      <c r="M446" s="3" t="s">
        <v>88</v>
      </c>
      <c r="N446" s="20" t="str">
        <f>CONCATENATE(LEFT(B446,1),":",,LEFT(C446,1),RIGHT(C446,1),":",TEXT(G446-1,"000"),":",K446,CHAR(9),Codes!$B$3,"|",TEXT(E446,"00"),"|",TEXT(F446,"00"),"|",TEXT(G446-1,"000"),CHAR(9),Codes!$B$3,CHAR(9),Codes!$B$5)</f>
        <v>V:P1:059:Fully	Yamaha MO8|63|00|059	Yamaha MO8	F0 43 10 7F 00 0A 00 01 00 F7</v>
      </c>
      <c r="O446" s="20"/>
    </row>
    <row r="447" spans="1:15" x14ac:dyDescent="0.35">
      <c r="A447" s="23" t="str">
        <f t="shared" si="6"/>
        <v>VoicePre1D13</v>
      </c>
      <c r="B447" s="3" t="s">
        <v>241</v>
      </c>
      <c r="C447" s="3" t="s">
        <v>242</v>
      </c>
      <c r="D447" s="3" t="s">
        <v>109</v>
      </c>
      <c r="E447" s="4">
        <v>63</v>
      </c>
      <c r="F447" s="4">
        <v>0</v>
      </c>
      <c r="G447" s="26">
        <v>61</v>
      </c>
      <c r="H447" s="3" t="s">
        <v>630</v>
      </c>
      <c r="I447" s="3" t="s">
        <v>952</v>
      </c>
      <c r="J447" s="3" t="s">
        <v>721</v>
      </c>
      <c r="K447" s="27" t="s">
        <v>110</v>
      </c>
      <c r="L447" s="3" t="s">
        <v>82</v>
      </c>
      <c r="M447" s="3" t="s">
        <v>88</v>
      </c>
      <c r="N447" s="20" t="str">
        <f>CONCATENATE(LEFT(B447,1),":",,LEFT(C447,1),RIGHT(C447,1),":",TEXT(G447-1,"000"),":",K447,CHAR(9),Codes!$B$3,"|",TEXT(E447,"00"),"|",TEXT(F447,"00"),"|",TEXT(G447-1,"000"),CHAR(9),Codes!$B$3,CHAR(9),Codes!$B$5)</f>
        <v>V:P1:060:Progressy	Yamaha MO8|63|00|060	Yamaha MO8	F0 43 10 7F 00 0A 00 01 00 F7</v>
      </c>
      <c r="O447" s="20"/>
    </row>
    <row r="448" spans="1:15" x14ac:dyDescent="0.35">
      <c r="A448" s="23" t="str">
        <f t="shared" si="6"/>
        <v>VoicePre1D14</v>
      </c>
      <c r="B448" s="3" t="s">
        <v>241</v>
      </c>
      <c r="C448" s="3" t="s">
        <v>242</v>
      </c>
      <c r="D448" s="3" t="s">
        <v>111</v>
      </c>
      <c r="E448" s="4">
        <v>63</v>
      </c>
      <c r="F448" s="4">
        <v>0</v>
      </c>
      <c r="G448" s="26">
        <v>62</v>
      </c>
      <c r="H448" s="3" t="s">
        <v>630</v>
      </c>
      <c r="I448" s="3" t="s">
        <v>952</v>
      </c>
      <c r="J448" s="3" t="s">
        <v>722</v>
      </c>
      <c r="K448" s="27" t="s">
        <v>112</v>
      </c>
      <c r="L448" s="3" t="s">
        <v>82</v>
      </c>
      <c r="M448" s="3" t="s">
        <v>88</v>
      </c>
      <c r="N448" s="20" t="str">
        <f>CONCATENATE(LEFT(B448,1),":",,LEFT(C448,1),RIGHT(C448,1),":",TEXT(G448-1,"000"),":",K448,CHAR(9),Codes!$B$3,"|",TEXT(E448,"00"),"|",TEXT(F448,"00"),"|",TEXT(G448-1,"000"),CHAR(9),Codes!$B$3,CHAR(9),Codes!$B$5)</f>
        <v>V:P1:061:Crunchy	Yamaha MO8|63|00|061	Yamaha MO8	F0 43 10 7F 00 0A 00 01 00 F7</v>
      </c>
      <c r="O448" s="20"/>
    </row>
    <row r="449" spans="1:15" x14ac:dyDescent="0.35">
      <c r="A449" s="23" t="str">
        <f t="shared" si="6"/>
        <v>VoicePre1D15</v>
      </c>
      <c r="B449" s="3" t="s">
        <v>241</v>
      </c>
      <c r="C449" s="3" t="s">
        <v>242</v>
      </c>
      <c r="D449" s="3" t="s">
        <v>113</v>
      </c>
      <c r="E449" s="4">
        <v>63</v>
      </c>
      <c r="F449" s="4">
        <v>0</v>
      </c>
      <c r="G449" s="26">
        <v>63</v>
      </c>
      <c r="H449" s="3" t="s">
        <v>630</v>
      </c>
      <c r="I449" s="3" t="s">
        <v>952</v>
      </c>
      <c r="J449" s="3" t="s">
        <v>630</v>
      </c>
      <c r="K449" s="27" t="s">
        <v>114</v>
      </c>
      <c r="L449" s="3" t="s">
        <v>82</v>
      </c>
      <c r="M449" s="3" t="s">
        <v>88</v>
      </c>
      <c r="N449" s="20" t="str">
        <f>CONCATENATE(LEFT(B449,1),":",,LEFT(C449,1),RIGHT(C449,1),":",TEXT(G449-1,"000"),":",K449,CHAR(9),Codes!$B$3,"|",TEXT(E449,"00"),"|",TEXT(F449,"00"),"|",TEXT(G449-1,"000"),CHAR(9),Codes!$B$3,CHAR(9),Codes!$B$5)</f>
        <v>V:P1:062:Rocky	Yamaha MO8|63|00|062	Yamaha MO8	F0 43 10 7F 00 0A 00 01 00 F7</v>
      </c>
      <c r="O449" s="20"/>
    </row>
    <row r="450" spans="1:15" x14ac:dyDescent="0.35">
      <c r="A450" s="23" t="str">
        <f t="shared" si="6"/>
        <v>VoicePre1D16</v>
      </c>
      <c r="B450" s="3" t="s">
        <v>241</v>
      </c>
      <c r="C450" s="3" t="s">
        <v>242</v>
      </c>
      <c r="D450" s="3" t="s">
        <v>115</v>
      </c>
      <c r="E450" s="4">
        <v>63</v>
      </c>
      <c r="F450" s="4">
        <v>0</v>
      </c>
      <c r="G450" s="26">
        <v>64</v>
      </c>
      <c r="H450" s="3" t="s">
        <v>630</v>
      </c>
      <c r="I450" s="3" t="s">
        <v>952</v>
      </c>
      <c r="J450" s="3" t="s">
        <v>724</v>
      </c>
      <c r="K450" s="27" t="s">
        <v>1272</v>
      </c>
      <c r="L450" s="3" t="s">
        <v>82</v>
      </c>
      <c r="M450" s="3" t="s">
        <v>88</v>
      </c>
      <c r="N450" s="20" t="str">
        <f>CONCATENATE(LEFT(B450,1),":",,LEFT(C450,1),RIGHT(C450,1),":",TEXT(G450-1,"000"),":",K450,CHAR(9),Codes!$B$3,"|",TEXT(E450,"00"),"|",TEXT(F450,"00"),"|",TEXT(G450-1,"000"),CHAR(9),Codes!$B$3,CHAR(9),Codes!$B$5)</f>
        <v>V:P1:063:Early Bird	Yamaha MO8|63|00|063	Yamaha MO8	F0 43 10 7F 00 0A 00 01 00 F7</v>
      </c>
      <c r="O450" s="20"/>
    </row>
    <row r="451" spans="1:15" x14ac:dyDescent="0.35">
      <c r="A451" s="23" t="str">
        <f t="shared" ref="A451:A514" si="7">CONCATENATE(B451,C451,D451)</f>
        <v>VoicePre1E01</v>
      </c>
      <c r="B451" s="3" t="s">
        <v>241</v>
      </c>
      <c r="C451" s="3" t="s">
        <v>242</v>
      </c>
      <c r="D451" s="3" t="s">
        <v>116</v>
      </c>
      <c r="E451" s="4">
        <v>63</v>
      </c>
      <c r="F451" s="4">
        <v>0</v>
      </c>
      <c r="G451" s="26">
        <v>65</v>
      </c>
      <c r="H451" s="3" t="s">
        <v>630</v>
      </c>
      <c r="I451" s="3" t="s">
        <v>952</v>
      </c>
      <c r="J451" s="3" t="s">
        <v>726</v>
      </c>
      <c r="K451" s="27" t="s">
        <v>855</v>
      </c>
      <c r="L451" s="3" t="s">
        <v>82</v>
      </c>
      <c r="M451" s="3" t="s">
        <v>88</v>
      </c>
      <c r="N451" s="20" t="str">
        <f>CONCATENATE(LEFT(B451,1),":",,LEFT(C451,1),RIGHT(C451,1),":",TEXT(G451-1,"000"),":",K451,CHAR(9),Codes!$B$3,"|",TEXT(E451,"00"),"|",TEXT(F451,"00"),"|",TEXT(G451-1,"000"),CHAR(9),Codes!$B$3,CHAR(9),Codes!$B$5)</f>
        <v>V:P1:064:1967 Keys	Yamaha MO8|63|00|064	Yamaha MO8	F0 43 10 7F 00 0A 00 01 00 F7</v>
      </c>
      <c r="O451" s="20"/>
    </row>
    <row r="452" spans="1:15" x14ac:dyDescent="0.35">
      <c r="A452" s="23" t="str">
        <f t="shared" si="7"/>
        <v>VoicePre1E02</v>
      </c>
      <c r="B452" s="3" t="s">
        <v>241</v>
      </c>
      <c r="C452" s="3" t="s">
        <v>242</v>
      </c>
      <c r="D452" s="3" t="s">
        <v>117</v>
      </c>
      <c r="E452" s="4">
        <v>63</v>
      </c>
      <c r="F452" s="4">
        <v>0</v>
      </c>
      <c r="G452" s="26">
        <v>66</v>
      </c>
      <c r="H452" s="3" t="s">
        <v>630</v>
      </c>
      <c r="I452" s="3" t="s">
        <v>952</v>
      </c>
      <c r="J452" s="3" t="s">
        <v>727</v>
      </c>
      <c r="K452" s="27" t="s">
        <v>118</v>
      </c>
      <c r="L452" s="3" t="s">
        <v>82</v>
      </c>
      <c r="M452" s="3" t="s">
        <v>88</v>
      </c>
      <c r="N452" s="20" t="str">
        <f>CONCATENATE(LEFT(B452,1),":",,LEFT(C452,1),RIGHT(C452,1),":",TEXT(G452-1,"000"),":",K452,CHAR(9),Codes!$B$3,"|",TEXT(E452,"00"),"|",TEXT(F452,"00"),"|",TEXT(G452-1,"000"),CHAR(9),Codes!$B$3,CHAR(9),Codes!$B$5)</f>
        <v>V:P1:065:Compact	Yamaha MO8|63|00|065	Yamaha MO8	F0 43 10 7F 00 0A 00 01 00 F7</v>
      </c>
      <c r="O452" s="20"/>
    </row>
    <row r="453" spans="1:15" x14ac:dyDescent="0.35">
      <c r="A453" s="23" t="str">
        <f t="shared" si="7"/>
        <v>VoicePre1E03</v>
      </c>
      <c r="B453" s="3" t="s">
        <v>241</v>
      </c>
      <c r="C453" s="3" t="s">
        <v>242</v>
      </c>
      <c r="D453" s="3" t="s">
        <v>119</v>
      </c>
      <c r="E453" s="4">
        <v>63</v>
      </c>
      <c r="F453" s="4">
        <v>0</v>
      </c>
      <c r="G453" s="26">
        <v>67</v>
      </c>
      <c r="H453" s="3" t="s">
        <v>630</v>
      </c>
      <c r="I453" s="3" t="s">
        <v>952</v>
      </c>
      <c r="J453" s="3" t="s">
        <v>728</v>
      </c>
      <c r="K453" s="27" t="s">
        <v>120</v>
      </c>
      <c r="L453" s="3" t="s">
        <v>121</v>
      </c>
      <c r="M453" s="3" t="s">
        <v>122</v>
      </c>
      <c r="N453" s="20" t="str">
        <f>CONCATENATE(LEFT(B453,1),":",,LEFT(C453,1),RIGHT(C453,1),":",TEXT(G453-1,"000"),":",K453,CHAR(9),Codes!$B$3,"|",TEXT(E453,"00"),"|",TEXT(F453,"00"),"|",TEXT(G453-1,"000"),CHAR(9),Codes!$B$3,CHAR(9),Codes!$B$5)</f>
        <v>V:P1:066:Nylon+Harm	Yamaha MO8|63|00|066	Yamaha MO8	F0 43 10 7F 00 0A 00 01 00 F7</v>
      </c>
      <c r="O453" s="20"/>
    </row>
    <row r="454" spans="1:15" x14ac:dyDescent="0.35">
      <c r="A454" s="23" t="str">
        <f t="shared" si="7"/>
        <v>VoicePre1E04</v>
      </c>
      <c r="B454" s="3" t="s">
        <v>241</v>
      </c>
      <c r="C454" s="3" t="s">
        <v>242</v>
      </c>
      <c r="D454" s="3" t="s">
        <v>123</v>
      </c>
      <c r="E454" s="4">
        <v>63</v>
      </c>
      <c r="F454" s="4">
        <v>0</v>
      </c>
      <c r="G454" s="26">
        <v>68</v>
      </c>
      <c r="H454" s="3" t="s">
        <v>630</v>
      </c>
      <c r="I454" s="3" t="s">
        <v>952</v>
      </c>
      <c r="J454" s="3" t="s">
        <v>730</v>
      </c>
      <c r="K454" s="27" t="s">
        <v>124</v>
      </c>
      <c r="L454" s="3" t="s">
        <v>121</v>
      </c>
      <c r="M454" s="3" t="s">
        <v>122</v>
      </c>
      <c r="N454" s="20" t="str">
        <f>CONCATENATE(LEFT(B454,1),":",,LEFT(C454,1),RIGHT(C454,1),":",TEXT(G454-1,"000"),":",K454,CHAR(9),Codes!$B$3,"|",TEXT(E454,"00"),"|",TEXT(F454,"00"),"|",TEXT(G454-1,"000"),CHAR(9),Codes!$B$3,CHAR(9),Codes!$B$5)</f>
        <v>V:P1:067:SteelCmprs	Yamaha MO8|63|00|067	Yamaha MO8	F0 43 10 7F 00 0A 00 01 00 F7</v>
      </c>
      <c r="O454" s="20"/>
    </row>
    <row r="455" spans="1:15" x14ac:dyDescent="0.35">
      <c r="A455" s="23" t="str">
        <f t="shared" si="7"/>
        <v>VoicePre1E05</v>
      </c>
      <c r="B455" s="3" t="s">
        <v>241</v>
      </c>
      <c r="C455" s="3" t="s">
        <v>242</v>
      </c>
      <c r="D455" s="3" t="s">
        <v>125</v>
      </c>
      <c r="E455" s="4">
        <v>63</v>
      </c>
      <c r="F455" s="4">
        <v>0</v>
      </c>
      <c r="G455" s="26">
        <v>69</v>
      </c>
      <c r="H455" s="3" t="s">
        <v>630</v>
      </c>
      <c r="I455" s="3" t="s">
        <v>952</v>
      </c>
      <c r="J455" s="3" t="s">
        <v>733</v>
      </c>
      <c r="K455" s="27" t="s">
        <v>126</v>
      </c>
      <c r="L455" s="3" t="s">
        <v>121</v>
      </c>
      <c r="M455" s="3" t="s">
        <v>122</v>
      </c>
      <c r="N455" s="20" t="str">
        <f>CONCATENATE(LEFT(B455,1),":",,LEFT(C455,1),RIGHT(C455,1),":",TEXT(G455-1,"000"),":",K455,CHAR(9),Codes!$B$3,"|",TEXT(E455,"00"),"|",TEXT(F455,"00"),"|",TEXT(G455-1,"000"),CHAR(9),Codes!$B$3,CHAR(9),Codes!$B$5)</f>
        <v>V:P1:068:Ac&amp;Harmnic	Yamaha MO8|63|00|068	Yamaha MO8	F0 43 10 7F 00 0A 00 01 00 F7</v>
      </c>
      <c r="O455" s="20"/>
    </row>
    <row r="456" spans="1:15" x14ac:dyDescent="0.35">
      <c r="A456" s="23" t="str">
        <f t="shared" si="7"/>
        <v>VoicePre1E06</v>
      </c>
      <c r="B456" s="3" t="s">
        <v>241</v>
      </c>
      <c r="C456" s="3" t="s">
        <v>242</v>
      </c>
      <c r="D456" s="3" t="s">
        <v>127</v>
      </c>
      <c r="E456" s="4">
        <v>63</v>
      </c>
      <c r="F456" s="4">
        <v>0</v>
      </c>
      <c r="G456" s="26">
        <v>70</v>
      </c>
      <c r="H456" s="3" t="s">
        <v>630</v>
      </c>
      <c r="I456" s="3" t="s">
        <v>952</v>
      </c>
      <c r="J456" s="3" t="s">
        <v>736</v>
      </c>
      <c r="K456" s="27" t="s">
        <v>851</v>
      </c>
      <c r="L456" s="3" t="s">
        <v>121</v>
      </c>
      <c r="M456" s="3" t="s">
        <v>122</v>
      </c>
      <c r="N456" s="20" t="str">
        <f>CONCATENATE(LEFT(B456,1),":",,LEFT(C456,1),RIGHT(C456,1),":",TEXT(G456-1,"000"),":",K456,CHAR(9),Codes!$B$3,"|",TEXT(E456,"00"),"|",TEXT(F456,"00"),"|",TEXT(G456-1,"000"),CHAR(9),Codes!$B$3,CHAR(9),Codes!$B$5)</f>
        <v>V:P1:069:Mega Steel	Yamaha MO8|63|00|069	Yamaha MO8	F0 43 10 7F 00 0A 00 01 00 F7</v>
      </c>
      <c r="O456" s="20"/>
    </row>
    <row r="457" spans="1:15" x14ac:dyDescent="0.35">
      <c r="A457" s="23" t="str">
        <f t="shared" si="7"/>
        <v>VoicePre1E07</v>
      </c>
      <c r="B457" s="3" t="s">
        <v>241</v>
      </c>
      <c r="C457" s="3" t="s">
        <v>242</v>
      </c>
      <c r="D457" s="3" t="s">
        <v>129</v>
      </c>
      <c r="E457" s="4">
        <v>63</v>
      </c>
      <c r="F457" s="4">
        <v>0</v>
      </c>
      <c r="G457" s="26">
        <v>71</v>
      </c>
      <c r="H457" s="3" t="s">
        <v>630</v>
      </c>
      <c r="I457" s="3" t="s">
        <v>952</v>
      </c>
      <c r="J457" s="3" t="s">
        <v>739</v>
      </c>
      <c r="K457" s="27" t="s">
        <v>130</v>
      </c>
      <c r="L457" s="3" t="s">
        <v>121</v>
      </c>
      <c r="M457" s="3" t="s">
        <v>122</v>
      </c>
      <c r="N457" s="20" t="str">
        <f>CONCATENATE(LEFT(B457,1),":",,LEFT(C457,1),RIGHT(C457,1),":",TEXT(G457-1,"000"),":",K457,CHAR(9),Codes!$B$3,"|",TEXT(E457,"00"),"|",TEXT(F457,"00"),"|",TEXT(G457-1,"000"),CHAR(9),Codes!$B$3,CHAR(9),Codes!$B$5)</f>
        <v>V:P1:070:12Strings	Yamaha MO8|63|00|070	Yamaha MO8	F0 43 10 7F 00 0A 00 01 00 F7</v>
      </c>
      <c r="O457" s="20"/>
    </row>
    <row r="458" spans="1:15" x14ac:dyDescent="0.35">
      <c r="A458" s="23" t="str">
        <f t="shared" si="7"/>
        <v>VoicePre1E08</v>
      </c>
      <c r="B458" s="3" t="s">
        <v>241</v>
      </c>
      <c r="C458" s="3" t="s">
        <v>242</v>
      </c>
      <c r="D458" s="3" t="s">
        <v>131</v>
      </c>
      <c r="E458" s="4">
        <v>63</v>
      </c>
      <c r="F458" s="4">
        <v>0</v>
      </c>
      <c r="G458" s="26">
        <v>72</v>
      </c>
      <c r="H458" s="3" t="s">
        <v>630</v>
      </c>
      <c r="I458" s="3" t="s">
        <v>952</v>
      </c>
      <c r="J458" s="3" t="s">
        <v>741</v>
      </c>
      <c r="K458" s="27" t="s">
        <v>132</v>
      </c>
      <c r="L458" s="3" t="s">
        <v>121</v>
      </c>
      <c r="M458" s="3" t="s">
        <v>122</v>
      </c>
      <c r="N458" s="20" t="str">
        <f>CONCATENATE(LEFT(B458,1),":",,LEFT(C458,1),RIGHT(C458,1),":",TEXT(G458-1,"000"),":",K458,CHAR(9),Codes!$B$3,"|",TEXT(E458,"00"),"|",TEXT(F458,"00"),"|",TEXT(G458-1,"000"),CHAR(9),Codes!$B$3,CHAR(9),Codes!$B$5)</f>
        <v>V:P1:071:CleanEl&amp;Ac	Yamaha MO8|63|00|071	Yamaha MO8	F0 43 10 7F 00 0A 00 01 00 F7</v>
      </c>
      <c r="O458" s="20"/>
    </row>
    <row r="459" spans="1:15" x14ac:dyDescent="0.35">
      <c r="A459" s="23" t="str">
        <f t="shared" si="7"/>
        <v>VoicePre1E09</v>
      </c>
      <c r="B459" s="3" t="s">
        <v>241</v>
      </c>
      <c r="C459" s="3" t="s">
        <v>242</v>
      </c>
      <c r="D459" s="3" t="s">
        <v>133</v>
      </c>
      <c r="E459" s="4">
        <v>63</v>
      </c>
      <c r="F459" s="4">
        <v>0</v>
      </c>
      <c r="G459" s="26">
        <v>73</v>
      </c>
      <c r="H459" s="3" t="s">
        <v>630</v>
      </c>
      <c r="I459" s="3" t="s">
        <v>952</v>
      </c>
      <c r="J459" s="3" t="s">
        <v>743</v>
      </c>
      <c r="K459" s="27" t="s">
        <v>134</v>
      </c>
      <c r="L459" s="3" t="s">
        <v>121</v>
      </c>
      <c r="M459" s="3" t="s">
        <v>135</v>
      </c>
      <c r="N459" s="20" t="str">
        <f>CONCATENATE(LEFT(B459,1),":",,LEFT(C459,1),RIGHT(C459,1),":",TEXT(G459-1,"000"),":",K459,CHAR(9),Codes!$B$3,"|",TEXT(E459,"00"),"|",TEXT(F459,"00"),"|",TEXT(G459-1,"000"),CHAR(9),Codes!$B$3,CHAR(9),Codes!$B$5)</f>
        <v>V:P1:072:JazzGtMelo	Yamaha MO8|63|00|072	Yamaha MO8	F0 43 10 7F 00 0A 00 01 00 F7</v>
      </c>
      <c r="O459" s="20"/>
    </row>
    <row r="460" spans="1:15" x14ac:dyDescent="0.35">
      <c r="A460" s="23" t="str">
        <f t="shared" si="7"/>
        <v>VoicePre1E10</v>
      </c>
      <c r="B460" s="3" t="s">
        <v>241</v>
      </c>
      <c r="C460" s="3" t="s">
        <v>242</v>
      </c>
      <c r="D460" s="3" t="s">
        <v>136</v>
      </c>
      <c r="E460" s="4">
        <v>63</v>
      </c>
      <c r="F460" s="4">
        <v>0</v>
      </c>
      <c r="G460" s="26">
        <v>74</v>
      </c>
      <c r="H460" s="3" t="s">
        <v>630</v>
      </c>
      <c r="I460" s="3" t="s">
        <v>952</v>
      </c>
      <c r="J460" s="3" t="s">
        <v>745</v>
      </c>
      <c r="K460" s="27" t="s">
        <v>137</v>
      </c>
      <c r="L460" s="3" t="s">
        <v>121</v>
      </c>
      <c r="M460" s="3" t="s">
        <v>135</v>
      </c>
      <c r="N460" s="20" t="str">
        <f>CONCATENATE(LEFT(B460,1),":",,LEFT(C460,1),RIGHT(C460,1),":",TEXT(G460-1,"000"),":",K460,CHAR(9),Codes!$B$3,"|",TEXT(E460,"00"),"|",TEXT(F460,"00"),"|",TEXT(G460-1,"000"),CHAR(9),Codes!$B$3,CHAR(9),Codes!$B$5)</f>
        <v>V:P1:073:2CoilAmp	Yamaha MO8|63|00|073	Yamaha MO8	F0 43 10 7F 00 0A 00 01 00 F7</v>
      </c>
      <c r="O460" s="20"/>
    </row>
    <row r="461" spans="1:15" x14ac:dyDescent="0.35">
      <c r="A461" s="23" t="str">
        <f t="shared" si="7"/>
        <v>VoicePre1E11</v>
      </c>
      <c r="B461" s="3" t="s">
        <v>241</v>
      </c>
      <c r="C461" s="3" t="s">
        <v>242</v>
      </c>
      <c r="D461" s="3" t="s">
        <v>138</v>
      </c>
      <c r="E461" s="4">
        <v>63</v>
      </c>
      <c r="F461" s="4">
        <v>0</v>
      </c>
      <c r="G461" s="26">
        <v>75</v>
      </c>
      <c r="H461" s="3" t="s">
        <v>630</v>
      </c>
      <c r="I461" s="3" t="s">
        <v>952</v>
      </c>
      <c r="J461" s="3" t="s">
        <v>747</v>
      </c>
      <c r="K461" s="27" t="s">
        <v>139</v>
      </c>
      <c r="L461" s="3" t="s">
        <v>121</v>
      </c>
      <c r="M461" s="3" t="s">
        <v>135</v>
      </c>
      <c r="N461" s="20" t="str">
        <f>CONCATENATE(LEFT(B461,1),":",,LEFT(C461,1),RIGHT(C461,1),":",TEXT(G461-1,"000"),":",K461,CHAR(9),Codes!$B$3,"|",TEXT(E461,"00"),"|",TEXT(F461,"00"),"|",TEXT(G461-1,"000"),CHAR(9),Codes!$B$3,CHAR(9),Codes!$B$5)</f>
        <v>V:P1:074:CleanSlap	Yamaha MO8|63|00|074	Yamaha MO8	F0 43 10 7F 00 0A 00 01 00 F7</v>
      </c>
      <c r="O461" s="20"/>
    </row>
    <row r="462" spans="1:15" x14ac:dyDescent="0.35">
      <c r="A462" s="23" t="str">
        <f t="shared" si="7"/>
        <v>VoicePre1E12</v>
      </c>
      <c r="B462" s="3" t="s">
        <v>241</v>
      </c>
      <c r="C462" s="3" t="s">
        <v>242</v>
      </c>
      <c r="D462" s="3" t="s">
        <v>140</v>
      </c>
      <c r="E462" s="4">
        <v>63</v>
      </c>
      <c r="F462" s="4">
        <v>0</v>
      </c>
      <c r="G462" s="26">
        <v>76</v>
      </c>
      <c r="H462" s="3" t="s">
        <v>630</v>
      </c>
      <c r="I462" s="3" t="s">
        <v>952</v>
      </c>
      <c r="J462" s="3" t="s">
        <v>750</v>
      </c>
      <c r="K462" s="27" t="s">
        <v>141</v>
      </c>
      <c r="L462" s="3" t="s">
        <v>121</v>
      </c>
      <c r="M462" s="3" t="s">
        <v>135</v>
      </c>
      <c r="N462" s="20" t="str">
        <f>CONCATENATE(LEFT(B462,1),":",,LEFT(C462,1),RIGHT(C462,1),":",TEXT(G462-1,"000"),":",K462,CHAR(9),Codes!$B$3,"|",TEXT(E462,"00"),"|",TEXT(F462,"00"),"|",TEXT(G462-1,"000"),CHAR(9),Codes!$B$3,CHAR(9),Codes!$B$5)</f>
        <v>V:P1:075:SomeHair	Yamaha MO8|63|00|075	Yamaha MO8	F0 43 10 7F 00 0A 00 01 00 F7</v>
      </c>
      <c r="O462" s="20"/>
    </row>
    <row r="463" spans="1:15" x14ac:dyDescent="0.35">
      <c r="A463" s="23" t="str">
        <f t="shared" si="7"/>
        <v>VoicePre1E13</v>
      </c>
      <c r="B463" s="3" t="s">
        <v>241</v>
      </c>
      <c r="C463" s="3" t="s">
        <v>242</v>
      </c>
      <c r="D463" s="3" t="s">
        <v>142</v>
      </c>
      <c r="E463" s="4">
        <v>63</v>
      </c>
      <c r="F463" s="4">
        <v>0</v>
      </c>
      <c r="G463" s="26">
        <v>77</v>
      </c>
      <c r="H463" s="3" t="s">
        <v>630</v>
      </c>
      <c r="I463" s="3" t="s">
        <v>952</v>
      </c>
      <c r="J463" s="3" t="s">
        <v>751</v>
      </c>
      <c r="K463" s="27" t="s">
        <v>143</v>
      </c>
      <c r="L463" s="3" t="s">
        <v>121</v>
      </c>
      <c r="M463" s="3" t="s">
        <v>135</v>
      </c>
      <c r="N463" s="20" t="str">
        <f>CONCATENATE(LEFT(B463,1),":",,LEFT(C463,1),RIGHT(C463,1),":",TEXT(G463-1,"000"),":",K463,CHAR(9),Codes!$B$3,"|",TEXT(E463,"00"),"|",TEXT(F463,"00"),"|",TEXT(G463-1,"000"),CHAR(9),Codes!$B$3,CHAR(9),Codes!$B$5)</f>
        <v>V:P1:076:MiddyTrem	Yamaha MO8|63|00|076	Yamaha MO8	F0 43 10 7F 00 0A 00 01 00 F7</v>
      </c>
      <c r="O463" s="20"/>
    </row>
    <row r="464" spans="1:15" x14ac:dyDescent="0.35">
      <c r="A464" s="23" t="str">
        <f t="shared" si="7"/>
        <v>VoicePre1E14</v>
      </c>
      <c r="B464" s="3" t="s">
        <v>241</v>
      </c>
      <c r="C464" s="3" t="s">
        <v>242</v>
      </c>
      <c r="D464" s="3" t="s">
        <v>144</v>
      </c>
      <c r="E464" s="4">
        <v>63</v>
      </c>
      <c r="F464" s="4">
        <v>0</v>
      </c>
      <c r="G464" s="26">
        <v>78</v>
      </c>
      <c r="H464" s="3" t="s">
        <v>630</v>
      </c>
      <c r="I464" s="3" t="s">
        <v>952</v>
      </c>
      <c r="J464" s="3" t="s">
        <v>754</v>
      </c>
      <c r="K464" s="27" t="s">
        <v>145</v>
      </c>
      <c r="L464" s="3" t="s">
        <v>121</v>
      </c>
      <c r="M464" s="3" t="s">
        <v>135</v>
      </c>
      <c r="N464" s="20" t="str">
        <f>CONCATENATE(LEFT(B464,1),":",,LEFT(C464,1),RIGHT(C464,1),":",TEXT(G464-1,"000"),":",K464,CHAR(9),Codes!$B$3,"|",TEXT(E464,"00"),"|",TEXT(F464,"00"),"|",TEXT(G464-1,"000"),CHAR(9),Codes!$B$3,CHAR(9),Codes!$B$5)</f>
        <v>V:P1:077:CompDream	Yamaha MO8|63|00|077	Yamaha MO8	F0 43 10 7F 00 0A 00 01 00 F7</v>
      </c>
      <c r="O464" s="20"/>
    </row>
    <row r="465" spans="1:15" x14ac:dyDescent="0.35">
      <c r="A465" s="23" t="str">
        <f t="shared" si="7"/>
        <v>VoicePre1E15</v>
      </c>
      <c r="B465" s="3" t="s">
        <v>241</v>
      </c>
      <c r="C465" s="3" t="s">
        <v>242</v>
      </c>
      <c r="D465" s="3" t="s">
        <v>146</v>
      </c>
      <c r="E465" s="4">
        <v>63</v>
      </c>
      <c r="F465" s="4">
        <v>0</v>
      </c>
      <c r="G465" s="26">
        <v>79</v>
      </c>
      <c r="H465" s="3" t="s">
        <v>630</v>
      </c>
      <c r="I465" s="3" t="s">
        <v>952</v>
      </c>
      <c r="J465" s="3" t="s">
        <v>756</v>
      </c>
      <c r="K465" s="27" t="s">
        <v>147</v>
      </c>
      <c r="L465" s="3" t="s">
        <v>121</v>
      </c>
      <c r="M465" s="3" t="s">
        <v>135</v>
      </c>
      <c r="N465" s="20" t="str">
        <f>CONCATENATE(LEFT(B465,1),":",,LEFT(C465,1),RIGHT(C465,1),":",TEXT(G465-1,"000"),":",K465,CHAR(9),Codes!$B$3,"|",TEXT(E465,"00"),"|",TEXT(F465,"00"),"|",TEXT(G465-1,"000"),CHAR(9),Codes!$B$3,CHAR(9),Codes!$B$5)</f>
        <v>V:P1:078:Spanky	Yamaha MO8|63|00|078	Yamaha MO8	F0 43 10 7F 00 0A 00 01 00 F7</v>
      </c>
      <c r="O465" s="20"/>
    </row>
    <row r="466" spans="1:15" x14ac:dyDescent="0.35">
      <c r="A466" s="23" t="str">
        <f t="shared" si="7"/>
        <v>VoicePre1E16</v>
      </c>
      <c r="B466" s="3" t="s">
        <v>241</v>
      </c>
      <c r="C466" s="3" t="s">
        <v>242</v>
      </c>
      <c r="D466" s="3" t="s">
        <v>148</v>
      </c>
      <c r="E466" s="4">
        <v>63</v>
      </c>
      <c r="F466" s="4">
        <v>0</v>
      </c>
      <c r="G466" s="26">
        <v>80</v>
      </c>
      <c r="H466" s="3" t="s">
        <v>630</v>
      </c>
      <c r="I466" s="3" t="s">
        <v>952</v>
      </c>
      <c r="J466" s="3" t="s">
        <v>758</v>
      </c>
      <c r="K466" s="27" t="s">
        <v>149</v>
      </c>
      <c r="L466" s="3" t="s">
        <v>121</v>
      </c>
      <c r="M466" s="3" t="s">
        <v>135</v>
      </c>
      <c r="N466" s="20" t="str">
        <f>CONCATENATE(LEFT(B466,1),":",,LEFT(C466,1),RIGHT(C466,1),":",TEXT(G466-1,"000"),":",K466,CHAR(9),Codes!$B$3,"|",TEXT(E466,"00"),"|",TEXT(F466,"00"),"|",TEXT(G466-1,"000"),CHAR(9),Codes!$B$3,CHAR(9),Codes!$B$5)</f>
        <v>V:P1:079:1CoilChors	Yamaha MO8|63|00|079	Yamaha MO8	F0 43 10 7F 00 0A 00 01 00 F7</v>
      </c>
      <c r="O466" s="20"/>
    </row>
    <row r="467" spans="1:15" x14ac:dyDescent="0.35">
      <c r="A467" s="23" t="str">
        <f t="shared" si="7"/>
        <v>VoicePre1F01</v>
      </c>
      <c r="B467" s="3" t="s">
        <v>241</v>
      </c>
      <c r="C467" s="3" t="s">
        <v>242</v>
      </c>
      <c r="D467" s="3" t="s">
        <v>150</v>
      </c>
      <c r="E467" s="4">
        <v>63</v>
      </c>
      <c r="F467" s="4">
        <v>0</v>
      </c>
      <c r="G467" s="26">
        <v>81</v>
      </c>
      <c r="H467" s="3" t="s">
        <v>630</v>
      </c>
      <c r="I467" s="3" t="s">
        <v>952</v>
      </c>
      <c r="J467" s="3" t="s">
        <v>761</v>
      </c>
      <c r="K467" s="27" t="s">
        <v>151</v>
      </c>
      <c r="L467" s="3" t="s">
        <v>121</v>
      </c>
      <c r="M467" s="3" t="s">
        <v>135</v>
      </c>
      <c r="N467" s="20" t="str">
        <f>CONCATENATE(LEFT(B467,1),":",,LEFT(C467,1),RIGHT(C467,1),":",TEXT(G467-1,"000"),":",K467,CHAR(9),Codes!$B$3,"|",TEXT(E467,"00"),"|",TEXT(F467,"00"),"|",TEXT(G467-1,"000"),CHAR(9),Codes!$B$3,CHAR(9),Codes!$B$5)</f>
        <v>V:P1:080:VinTremolo	Yamaha MO8|63|00|080	Yamaha MO8	F0 43 10 7F 00 0A 00 01 00 F7</v>
      </c>
      <c r="O467" s="20"/>
    </row>
    <row r="468" spans="1:15" x14ac:dyDescent="0.35">
      <c r="A468" s="23" t="str">
        <f t="shared" si="7"/>
        <v>VoicePre1F02</v>
      </c>
      <c r="B468" s="3" t="s">
        <v>241</v>
      </c>
      <c r="C468" s="3" t="s">
        <v>242</v>
      </c>
      <c r="D468" s="3" t="s">
        <v>152</v>
      </c>
      <c r="E468" s="4">
        <v>63</v>
      </c>
      <c r="F468" s="4">
        <v>0</v>
      </c>
      <c r="G468" s="26">
        <v>82</v>
      </c>
      <c r="H468" s="3" t="s">
        <v>630</v>
      </c>
      <c r="I468" s="3" t="s">
        <v>952</v>
      </c>
      <c r="J468" s="3" t="s">
        <v>763</v>
      </c>
      <c r="K468" s="27" t="s">
        <v>153</v>
      </c>
      <c r="L468" s="3" t="s">
        <v>121</v>
      </c>
      <c r="M468" s="3" t="s">
        <v>135</v>
      </c>
      <c r="N468" s="20" t="str">
        <f>CONCATENATE(LEFT(B468,1),":",,LEFT(C468,1),RIGHT(C468,1),":",TEXT(G468-1,"000"),":",K468,CHAR(9),Codes!$B$3,"|",TEXT(E468,"00"),"|",TEXT(F468,"00"),"|",TEXT(G468-1,"000"),CHAR(9),Codes!$B$3,CHAR(9),Codes!$B$5)</f>
        <v>V:P1:081:Policia	Yamaha MO8|63|00|081	Yamaha MO8	F0 43 10 7F 00 0A 00 01 00 F7</v>
      </c>
      <c r="O468" s="20"/>
    </row>
    <row r="469" spans="1:15" x14ac:dyDescent="0.35">
      <c r="A469" s="23" t="str">
        <f t="shared" si="7"/>
        <v>VoicePre1F03</v>
      </c>
      <c r="B469" s="3" t="s">
        <v>241</v>
      </c>
      <c r="C469" s="3" t="s">
        <v>242</v>
      </c>
      <c r="D469" s="3" t="s">
        <v>154</v>
      </c>
      <c r="E469" s="4">
        <v>63</v>
      </c>
      <c r="F469" s="4">
        <v>0</v>
      </c>
      <c r="G469" s="26">
        <v>83</v>
      </c>
      <c r="H469" s="3" t="s">
        <v>630</v>
      </c>
      <c r="I469" s="3" t="s">
        <v>952</v>
      </c>
      <c r="J469" s="3" t="s">
        <v>765</v>
      </c>
      <c r="K469" s="27" t="s">
        <v>155</v>
      </c>
      <c r="L469" s="3" t="s">
        <v>121</v>
      </c>
      <c r="M469" s="3" t="s">
        <v>135</v>
      </c>
      <c r="N469" s="20" t="str">
        <f>CONCATENATE(LEFT(B469,1),":",,LEFT(C469,1),RIGHT(C469,1),":",TEXT(G469-1,"000"),":",K469,CHAR(9),Codes!$B$3,"|",TEXT(E469,"00"),"|",TEXT(F469,"00"),"|",TEXT(G469-1,"000"),CHAR(9),Codes!$B$3,CHAR(9),Codes!$B$5)</f>
        <v>V:P1:082:Rockabilly	Yamaha MO8|63|00|082	Yamaha MO8	F0 43 10 7F 00 0A 00 01 00 F7</v>
      </c>
      <c r="O469" s="20"/>
    </row>
    <row r="470" spans="1:15" x14ac:dyDescent="0.35">
      <c r="A470" s="23" t="str">
        <f t="shared" si="7"/>
        <v>VoicePre1F04</v>
      </c>
      <c r="B470" s="3" t="s">
        <v>241</v>
      </c>
      <c r="C470" s="3" t="s">
        <v>242</v>
      </c>
      <c r="D470" s="3" t="s">
        <v>156</v>
      </c>
      <c r="E470" s="4">
        <v>63</v>
      </c>
      <c r="F470" s="4">
        <v>0</v>
      </c>
      <c r="G470" s="26">
        <v>84</v>
      </c>
      <c r="H470" s="3" t="s">
        <v>630</v>
      </c>
      <c r="I470" s="3" t="s">
        <v>952</v>
      </c>
      <c r="J470" s="3" t="s">
        <v>767</v>
      </c>
      <c r="K470" s="27" t="s">
        <v>157</v>
      </c>
      <c r="L470" s="3" t="s">
        <v>121</v>
      </c>
      <c r="M470" s="3" t="s">
        <v>135</v>
      </c>
      <c r="N470" s="20" t="str">
        <f>CONCATENATE(LEFT(B470,1),":",,LEFT(C470,1),RIGHT(C470,1),":",TEXT(G470-1,"000"),":",K470,CHAR(9),Codes!$B$3,"|",TEXT(E470,"00"),"|",TEXT(F470,"00"),"|",TEXT(G470-1,"000"),CHAR(9),Codes!$B$3,CHAR(9),Codes!$B$5)</f>
        <v>V:P1:083:Rotator	Yamaha MO8|63|00|083	Yamaha MO8	F0 43 10 7F 00 0A 00 01 00 F7</v>
      </c>
      <c r="O470" s="20"/>
    </row>
    <row r="471" spans="1:15" x14ac:dyDescent="0.35">
      <c r="A471" s="23" t="str">
        <f t="shared" si="7"/>
        <v>VoicePre1F05</v>
      </c>
      <c r="B471" s="3" t="s">
        <v>241</v>
      </c>
      <c r="C471" s="3" t="s">
        <v>242</v>
      </c>
      <c r="D471" s="3" t="s">
        <v>158</v>
      </c>
      <c r="E471" s="4">
        <v>63</v>
      </c>
      <c r="F471" s="4">
        <v>0</v>
      </c>
      <c r="G471" s="26">
        <v>85</v>
      </c>
      <c r="H471" s="3" t="s">
        <v>630</v>
      </c>
      <c r="I471" s="3" t="s">
        <v>952</v>
      </c>
      <c r="J471" s="3" t="s">
        <v>769</v>
      </c>
      <c r="K471" s="27" t="s">
        <v>159</v>
      </c>
      <c r="L471" s="3" t="s">
        <v>121</v>
      </c>
      <c r="M471" s="3" t="s">
        <v>135</v>
      </c>
      <c r="N471" s="20" t="str">
        <f>CONCATENATE(LEFT(B471,1),":",,LEFT(C471,1),RIGHT(C471,1),":",TEXT(G471-1,"000"),":",K471,CHAR(9),Codes!$B$3,"|",TEXT(E471,"00"),"|",TEXT(F471,"00"),"|",TEXT(G471-1,"000"),CHAR(9),Codes!$B$3,CHAR(9),Codes!$B$5)</f>
        <v>V:P1:084:TouchWah	Yamaha MO8|63|00|084	Yamaha MO8	F0 43 10 7F 00 0A 00 01 00 F7</v>
      </c>
      <c r="O471" s="20"/>
    </row>
    <row r="472" spans="1:15" x14ac:dyDescent="0.35">
      <c r="A472" s="23" t="str">
        <f t="shared" si="7"/>
        <v>VoicePre1F06</v>
      </c>
      <c r="B472" s="3" t="s">
        <v>241</v>
      </c>
      <c r="C472" s="3" t="s">
        <v>242</v>
      </c>
      <c r="D472" s="3" t="s">
        <v>160</v>
      </c>
      <c r="E472" s="4">
        <v>63</v>
      </c>
      <c r="F472" s="4">
        <v>0</v>
      </c>
      <c r="G472" s="26">
        <v>86</v>
      </c>
      <c r="H472" s="3" t="s">
        <v>630</v>
      </c>
      <c r="I472" s="3" t="s">
        <v>952</v>
      </c>
      <c r="J472" s="3" t="s">
        <v>770</v>
      </c>
      <c r="K472" s="27" t="s">
        <v>1273</v>
      </c>
      <c r="L472" s="3" t="s">
        <v>121</v>
      </c>
      <c r="M472" s="3" t="s">
        <v>135</v>
      </c>
      <c r="N472" s="20" t="str">
        <f>CONCATENATE(LEFT(B472,1),":",,LEFT(C472,1),RIGHT(C472,1),":",TEXT(G472-1,"000"),":",K472,CHAR(9),Codes!$B$3,"|",TEXT(E472,"00"),"|",TEXT(F472,"00"),"|",TEXT(G472-1,"000"),CHAR(9),Codes!$B$3,CHAR(9),Codes!$B$5)</f>
        <v>V:P1:085:Mega Clean	Yamaha MO8|63|00|085	Yamaha MO8	F0 43 10 7F 00 0A 00 01 00 F7</v>
      </c>
      <c r="O472" s="20"/>
    </row>
    <row r="473" spans="1:15" x14ac:dyDescent="0.35">
      <c r="A473" s="23" t="str">
        <f t="shared" si="7"/>
        <v>VoicePre1F07</v>
      </c>
      <c r="B473" s="3" t="s">
        <v>241</v>
      </c>
      <c r="C473" s="3" t="s">
        <v>242</v>
      </c>
      <c r="D473" s="3" t="s">
        <v>161</v>
      </c>
      <c r="E473" s="4">
        <v>63</v>
      </c>
      <c r="F473" s="4">
        <v>0</v>
      </c>
      <c r="G473" s="26">
        <v>87</v>
      </c>
      <c r="H473" s="3" t="s">
        <v>630</v>
      </c>
      <c r="I473" s="3" t="s">
        <v>952</v>
      </c>
      <c r="J473" s="3" t="s">
        <v>771</v>
      </c>
      <c r="K473" s="27" t="s">
        <v>162</v>
      </c>
      <c r="L473" s="3" t="s">
        <v>121</v>
      </c>
      <c r="M473" s="3" t="s">
        <v>135</v>
      </c>
      <c r="N473" s="20" t="str">
        <f>CONCATENATE(LEFT(B473,1),":",,LEFT(C473,1),RIGHT(C473,1),":",TEXT(G473-1,"000"),":",K473,CHAR(9),Codes!$B$3,"|",TEXT(E473,"00"),"|",TEXT(F473,"00"),"|",TEXT(G473-1,"000"),CHAR(9),Codes!$B$3,CHAR(9),Codes!$B$5)</f>
        <v>V:P1:086:OverDriven	Yamaha MO8|63|00|086	Yamaha MO8	F0 43 10 7F 00 0A 00 01 00 F7</v>
      </c>
      <c r="O473" s="20"/>
    </row>
    <row r="474" spans="1:15" x14ac:dyDescent="0.35">
      <c r="A474" s="23" t="str">
        <f t="shared" si="7"/>
        <v>VoicePre1F08</v>
      </c>
      <c r="B474" s="3" t="s">
        <v>241</v>
      </c>
      <c r="C474" s="3" t="s">
        <v>242</v>
      </c>
      <c r="D474" s="3" t="s">
        <v>163</v>
      </c>
      <c r="E474" s="4">
        <v>63</v>
      </c>
      <c r="F474" s="4">
        <v>0</v>
      </c>
      <c r="G474" s="26">
        <v>88</v>
      </c>
      <c r="H474" s="3" t="s">
        <v>630</v>
      </c>
      <c r="I474" s="3" t="s">
        <v>952</v>
      </c>
      <c r="J474" s="3" t="s">
        <v>772</v>
      </c>
      <c r="K474" s="27" t="s">
        <v>164</v>
      </c>
      <c r="L474" s="3" t="s">
        <v>121</v>
      </c>
      <c r="M474" s="3" t="s">
        <v>135</v>
      </c>
      <c r="N474" s="20" t="str">
        <f>CONCATENATE(LEFT(B474,1),":",,LEFT(C474,1),RIGHT(C474,1),":",TEXT(G474-1,"000"),":",K474,CHAR(9),Codes!$B$3,"|",TEXT(E474,"00"),"|",TEXT(F474,"00"),"|",TEXT(G474-1,"000"),CHAR(9),Codes!$B$3,CHAR(9),Codes!$B$5)</f>
        <v>V:P1:087:TexBoogie	Yamaha MO8|63|00|087	Yamaha MO8	F0 43 10 7F 00 0A 00 01 00 F7</v>
      </c>
      <c r="O474" s="20"/>
    </row>
    <row r="475" spans="1:15" x14ac:dyDescent="0.35">
      <c r="A475" s="23" t="str">
        <f t="shared" si="7"/>
        <v>VoicePre1F09</v>
      </c>
      <c r="B475" s="3" t="s">
        <v>241</v>
      </c>
      <c r="C475" s="3" t="s">
        <v>242</v>
      </c>
      <c r="D475" s="3" t="s">
        <v>165</v>
      </c>
      <c r="E475" s="4">
        <v>63</v>
      </c>
      <c r="F475" s="4">
        <v>0</v>
      </c>
      <c r="G475" s="26">
        <v>89</v>
      </c>
      <c r="H475" s="3" t="s">
        <v>630</v>
      </c>
      <c r="I475" s="3" t="s">
        <v>952</v>
      </c>
      <c r="J475" s="3" t="s">
        <v>774</v>
      </c>
      <c r="K475" s="27" t="s">
        <v>166</v>
      </c>
      <c r="L475" s="3" t="s">
        <v>121</v>
      </c>
      <c r="M475" s="3" t="s">
        <v>135</v>
      </c>
      <c r="N475" s="20" t="str">
        <f>CONCATENATE(LEFT(B475,1),":",,LEFT(C475,1),RIGHT(C475,1),":",TEXT(G475-1,"000"),":",K475,CHAR(9),Codes!$B$3,"|",TEXT(E475,"00"),"|",TEXT(F475,"00"),"|",TEXT(G475-1,"000"),CHAR(9),Codes!$B$3,CHAR(9),Codes!$B$5)</f>
        <v>V:P1:088:Feedbacker	Yamaha MO8|63|00|088	Yamaha MO8	F0 43 10 7F 00 0A 00 01 00 F7</v>
      </c>
      <c r="O475" s="20"/>
    </row>
    <row r="476" spans="1:15" x14ac:dyDescent="0.35">
      <c r="A476" s="23" t="str">
        <f t="shared" si="7"/>
        <v>VoicePre1F10</v>
      </c>
      <c r="B476" s="3" t="s">
        <v>241</v>
      </c>
      <c r="C476" s="3" t="s">
        <v>242</v>
      </c>
      <c r="D476" s="3" t="s">
        <v>167</v>
      </c>
      <c r="E476" s="4">
        <v>63</v>
      </c>
      <c r="F476" s="4">
        <v>0</v>
      </c>
      <c r="G476" s="26">
        <v>90</v>
      </c>
      <c r="H476" s="3" t="s">
        <v>630</v>
      </c>
      <c r="I476" s="3" t="s">
        <v>952</v>
      </c>
      <c r="J476" s="3" t="s">
        <v>777</v>
      </c>
      <c r="K476" s="27" t="s">
        <v>168</v>
      </c>
      <c r="L476" s="3" t="s">
        <v>121</v>
      </c>
      <c r="M476" s="3" t="s">
        <v>135</v>
      </c>
      <c r="N476" s="20" t="str">
        <f>CONCATENATE(LEFT(B476,1),":",,LEFT(C476,1),RIGHT(C476,1),":",TEXT(G476-1,"000"),":",K476,CHAR(9),Codes!$B$3,"|",TEXT(E476,"00"),"|",TEXT(F476,"00"),"|",TEXT(G476-1,"000"),CHAR(9),Codes!$B$3,CHAR(9),Codes!$B$5)</f>
        <v>V:P1:089:Voodooman	Yamaha MO8|63|00|089	Yamaha MO8	F0 43 10 7F 00 0A 00 01 00 F7</v>
      </c>
      <c r="O476" s="20"/>
    </row>
    <row r="477" spans="1:15" x14ac:dyDescent="0.35">
      <c r="A477" s="23" t="str">
        <f t="shared" si="7"/>
        <v>VoicePre1F11</v>
      </c>
      <c r="B477" s="3" t="s">
        <v>241</v>
      </c>
      <c r="C477" s="3" t="s">
        <v>242</v>
      </c>
      <c r="D477" s="3" t="s">
        <v>169</v>
      </c>
      <c r="E477" s="4">
        <v>63</v>
      </c>
      <c r="F477" s="4">
        <v>0</v>
      </c>
      <c r="G477" s="26">
        <v>91</v>
      </c>
      <c r="H477" s="3" t="s">
        <v>630</v>
      </c>
      <c r="I477" s="3" t="s">
        <v>952</v>
      </c>
      <c r="J477" s="3" t="s">
        <v>779</v>
      </c>
      <c r="K477" s="27" t="s">
        <v>170</v>
      </c>
      <c r="L477" s="3" t="s">
        <v>121</v>
      </c>
      <c r="M477" s="3" t="s">
        <v>135</v>
      </c>
      <c r="N477" s="20" t="str">
        <f>CONCATENATE(LEFT(B477,1),":",,LEFT(C477,1),RIGHT(C477,1),":",TEXT(G477-1,"000"),":",K477,CHAR(9),Codes!$B$3,"|",TEXT(E477,"00"),"|",TEXT(F477,"00"),"|",TEXT(G477-1,"000"),CHAR(9),Codes!$B$3,CHAR(9),Codes!$B$5)</f>
        <v>V:P1:090:LatinLover	Yamaha MO8|63|00|090	Yamaha MO8	F0 43 10 7F 00 0A 00 01 00 F7</v>
      </c>
      <c r="O477" s="20"/>
    </row>
    <row r="478" spans="1:15" x14ac:dyDescent="0.35">
      <c r="A478" s="23" t="str">
        <f t="shared" si="7"/>
        <v>VoicePre1F12</v>
      </c>
      <c r="B478" s="3" t="s">
        <v>241</v>
      </c>
      <c r="C478" s="3" t="s">
        <v>242</v>
      </c>
      <c r="D478" s="3" t="s">
        <v>171</v>
      </c>
      <c r="E478" s="4">
        <v>63</v>
      </c>
      <c r="F478" s="4">
        <v>0</v>
      </c>
      <c r="G478" s="26">
        <v>92</v>
      </c>
      <c r="H478" s="3" t="s">
        <v>630</v>
      </c>
      <c r="I478" s="3" t="s">
        <v>952</v>
      </c>
      <c r="J478" s="3" t="s">
        <v>780</v>
      </c>
      <c r="K478" s="27" t="s">
        <v>172</v>
      </c>
      <c r="L478" s="3" t="s">
        <v>121</v>
      </c>
      <c r="M478" s="3" t="s">
        <v>135</v>
      </c>
      <c r="N478" s="20" t="str">
        <f>CONCATENATE(LEFT(B478,1),":",,LEFT(C478,1),RIGHT(C478,1),":",TEXT(G478-1,"000"),":",K478,CHAR(9),Codes!$B$3,"|",TEXT(E478,"00"),"|",TEXT(F478,"00"),"|",TEXT(G478-1,"000"),CHAR(9),Codes!$B$3,CHAR(9),Codes!$B$5)</f>
        <v>V:P1:091:BlueLead	Yamaha MO8|63|00|091	Yamaha MO8	F0 43 10 7F 00 0A 00 01 00 F7</v>
      </c>
      <c r="O478" s="20"/>
    </row>
    <row r="479" spans="1:15" x14ac:dyDescent="0.35">
      <c r="A479" s="23" t="str">
        <f t="shared" si="7"/>
        <v>VoicePre1F13</v>
      </c>
      <c r="B479" s="3" t="s">
        <v>241</v>
      </c>
      <c r="C479" s="3" t="s">
        <v>242</v>
      </c>
      <c r="D479" s="3" t="s">
        <v>173</v>
      </c>
      <c r="E479" s="4">
        <v>63</v>
      </c>
      <c r="F479" s="4">
        <v>0</v>
      </c>
      <c r="G479" s="26">
        <v>93</v>
      </c>
      <c r="H479" s="3" t="s">
        <v>630</v>
      </c>
      <c r="I479" s="3" t="s">
        <v>952</v>
      </c>
      <c r="J479" s="3" t="s">
        <v>781</v>
      </c>
      <c r="K479" s="27" t="s">
        <v>1274</v>
      </c>
      <c r="L479" s="3" t="s">
        <v>121</v>
      </c>
      <c r="M479" s="3" t="s">
        <v>135</v>
      </c>
      <c r="N479" s="20" t="str">
        <f>CONCATENATE(LEFT(B479,1),":",,LEFT(C479,1),RIGHT(C479,1),":",TEXT(G479-1,"000"),":",K479,CHAR(9),Codes!$B$3,"|",TEXT(E479,"00"),"|",TEXT(F479,"00"),"|",TEXT(G479-1,"000"),CHAR(9),Codes!$B$3,CHAR(9),Codes!$B$5)</f>
        <v>V:P1:092:Metal Mute	Yamaha MO8|63|00|092	Yamaha MO8	F0 43 10 7F 00 0A 00 01 00 F7</v>
      </c>
      <c r="O479" s="20"/>
    </row>
    <row r="480" spans="1:15" x14ac:dyDescent="0.35">
      <c r="A480" s="23" t="str">
        <f t="shared" si="7"/>
        <v>VoicePre1F14</v>
      </c>
      <c r="B480" s="3" t="s">
        <v>241</v>
      </c>
      <c r="C480" s="3" t="s">
        <v>242</v>
      </c>
      <c r="D480" s="3" t="s">
        <v>175</v>
      </c>
      <c r="E480" s="4">
        <v>63</v>
      </c>
      <c r="F480" s="4">
        <v>0</v>
      </c>
      <c r="G480" s="26">
        <v>94</v>
      </c>
      <c r="H480" s="3" t="s">
        <v>630</v>
      </c>
      <c r="I480" s="3" t="s">
        <v>952</v>
      </c>
      <c r="J480" s="3" t="s">
        <v>782</v>
      </c>
      <c r="K480" s="27" t="s">
        <v>176</v>
      </c>
      <c r="L480" s="3" t="s">
        <v>121</v>
      </c>
      <c r="M480" s="3" t="s">
        <v>135</v>
      </c>
      <c r="N480" s="20" t="str">
        <f>CONCATENATE(LEFT(B480,1),":",,LEFT(C480,1),RIGHT(C480,1),":",TEXT(G480-1,"000"),":",K480,CHAR(9),Codes!$B$3,"|",TEXT(E480,"00"),"|",TEXT(F480,"00"),"|",TEXT(G480-1,"000"),CHAR(9),Codes!$B$3,CHAR(9),Codes!$B$5)</f>
        <v>V:P1:093:OverTheTop	Yamaha MO8|63|00|093	Yamaha MO8	F0 43 10 7F 00 0A 00 01 00 F7</v>
      </c>
      <c r="O480" s="20"/>
    </row>
    <row r="481" spans="1:15" x14ac:dyDescent="0.35">
      <c r="A481" s="23" t="str">
        <f t="shared" si="7"/>
        <v>VoicePre1F15</v>
      </c>
      <c r="B481" s="3" t="s">
        <v>241</v>
      </c>
      <c r="C481" s="3" t="s">
        <v>242</v>
      </c>
      <c r="D481" s="3" t="s">
        <v>177</v>
      </c>
      <c r="E481" s="4">
        <v>63</v>
      </c>
      <c r="F481" s="4">
        <v>0</v>
      </c>
      <c r="G481" s="26">
        <v>95</v>
      </c>
      <c r="H481" s="3" t="s">
        <v>630</v>
      </c>
      <c r="I481" s="3" t="s">
        <v>952</v>
      </c>
      <c r="J481" s="3" t="s">
        <v>784</v>
      </c>
      <c r="K481" s="27" t="s">
        <v>1275</v>
      </c>
      <c r="L481" s="3" t="s">
        <v>121</v>
      </c>
      <c r="M481" s="3" t="s">
        <v>135</v>
      </c>
      <c r="N481" s="20" t="str">
        <f>CONCATENATE(LEFT(B481,1),":",,LEFT(C481,1),RIGHT(C481,1),":",TEXT(G481-1,"000"),":",K481,CHAR(9),Codes!$B$3,"|",TEXT(E481,"00"),"|",TEXT(F481,"00"),"|",TEXT(G481-1,"000"),CHAR(9),Codes!$B$3,CHAR(9),Codes!$B$5)</f>
        <v>V:P1:094:Mega Dist	Yamaha MO8|63|00|094	Yamaha MO8	F0 43 10 7F 00 0A 00 01 00 F7</v>
      </c>
      <c r="O481" s="20"/>
    </row>
    <row r="482" spans="1:15" x14ac:dyDescent="0.35">
      <c r="A482" s="23" t="str">
        <f t="shared" si="7"/>
        <v>VoicePre1F16</v>
      </c>
      <c r="B482" s="3" t="s">
        <v>241</v>
      </c>
      <c r="C482" s="3" t="s">
        <v>242</v>
      </c>
      <c r="D482" s="3" t="s">
        <v>178</v>
      </c>
      <c r="E482" s="4">
        <v>63</v>
      </c>
      <c r="F482" s="4">
        <v>0</v>
      </c>
      <c r="G482" s="26">
        <v>96</v>
      </c>
      <c r="H482" s="3" t="s">
        <v>630</v>
      </c>
      <c r="I482" s="3" t="s">
        <v>952</v>
      </c>
      <c r="J482" s="3" t="s">
        <v>785</v>
      </c>
      <c r="K482" s="27" t="s">
        <v>179</v>
      </c>
      <c r="L482" s="3" t="s">
        <v>180</v>
      </c>
      <c r="M482" s="3" t="s">
        <v>181</v>
      </c>
      <c r="N482" s="20" t="str">
        <f>CONCATENATE(LEFT(B482,1),":",,LEFT(C482,1),RIGHT(C482,1),":",TEXT(G482-1,"000"),":",K482,CHAR(9),Codes!$B$3,"|",TEXT(E482,"00"),"|",TEXT(F482,"00"),"|",TEXT(G482-1,"000"),CHAR(9),Codes!$B$3,CHAR(9),Codes!$B$5)</f>
        <v>V:P1:095:Groovin'Bs	Yamaha MO8|63|00|095	Yamaha MO8	F0 43 10 7F 00 0A 00 01 00 F7</v>
      </c>
      <c r="O482" s="20"/>
    </row>
    <row r="483" spans="1:15" x14ac:dyDescent="0.35">
      <c r="A483" s="23" t="str">
        <f t="shared" si="7"/>
        <v>VoicePre1G01</v>
      </c>
      <c r="B483" s="3" t="s">
        <v>241</v>
      </c>
      <c r="C483" s="3" t="s">
        <v>242</v>
      </c>
      <c r="D483" s="3" t="s">
        <v>182</v>
      </c>
      <c r="E483" s="4">
        <v>63</v>
      </c>
      <c r="F483" s="4">
        <v>0</v>
      </c>
      <c r="G483" s="26">
        <v>97</v>
      </c>
      <c r="H483" s="3" t="s">
        <v>630</v>
      </c>
      <c r="I483" s="3" t="s">
        <v>952</v>
      </c>
      <c r="J483" s="3" t="s">
        <v>786</v>
      </c>
      <c r="K483" s="27" t="s">
        <v>1276</v>
      </c>
      <c r="L483" s="3" t="s">
        <v>180</v>
      </c>
      <c r="M483" s="3" t="s">
        <v>181</v>
      </c>
      <c r="N483" s="20" t="str">
        <f>CONCATENATE(LEFT(B483,1),":",,LEFT(C483,1),RIGHT(C483,1),":",TEXT(G483-1,"000"),":",K483,CHAR(9),Codes!$B$3,"|",TEXT(E483,"00"),"|",TEXT(F483,"00"),"|",TEXT(G483-1,"000"),CHAR(9),Codes!$B$3,CHAR(9),Codes!$B$5)</f>
        <v>V:P1:096:Mega Acous	Yamaha MO8|63|00|096	Yamaha MO8	F0 43 10 7F 00 0A 00 01 00 F7</v>
      </c>
      <c r="O483" s="20"/>
    </row>
    <row r="484" spans="1:15" x14ac:dyDescent="0.35">
      <c r="A484" s="23" t="str">
        <f t="shared" si="7"/>
        <v>VoicePre1G02</v>
      </c>
      <c r="B484" s="3" t="s">
        <v>241</v>
      </c>
      <c r="C484" s="3" t="s">
        <v>242</v>
      </c>
      <c r="D484" s="3" t="s">
        <v>183</v>
      </c>
      <c r="E484" s="4">
        <v>63</v>
      </c>
      <c r="F484" s="4">
        <v>0</v>
      </c>
      <c r="G484" s="26">
        <v>98</v>
      </c>
      <c r="H484" s="3" t="s">
        <v>630</v>
      </c>
      <c r="I484" s="3" t="s">
        <v>952</v>
      </c>
      <c r="J484" s="3" t="s">
        <v>787</v>
      </c>
      <c r="K484" s="27" t="s">
        <v>184</v>
      </c>
      <c r="L484" s="3" t="s">
        <v>180</v>
      </c>
      <c r="M484" s="3" t="s">
        <v>185</v>
      </c>
      <c r="N484" s="20" t="str">
        <f>CONCATENATE(LEFT(B484,1),":",,LEFT(C484,1),RIGHT(C484,1),":",TEXT(G484-1,"000"),":",K484,CHAR(9),Codes!$B$3,"|",TEXT(E484,"00"),"|",TEXT(F484,"00"),"|",TEXT(G484-1,"000"),CHAR(9),Codes!$B$3,CHAR(9),Codes!$B$5)</f>
        <v>V:P1:097:FingerPBs	Yamaha MO8|63|00|097	Yamaha MO8	F0 43 10 7F 00 0A 00 01 00 F7</v>
      </c>
      <c r="O484" s="20"/>
    </row>
    <row r="485" spans="1:15" x14ac:dyDescent="0.35">
      <c r="A485" s="23" t="str">
        <f t="shared" si="7"/>
        <v>VoicePre1G03</v>
      </c>
      <c r="B485" s="3" t="s">
        <v>241</v>
      </c>
      <c r="C485" s="3" t="s">
        <v>242</v>
      </c>
      <c r="D485" s="3" t="s">
        <v>186</v>
      </c>
      <c r="E485" s="4">
        <v>63</v>
      </c>
      <c r="F485" s="4">
        <v>0</v>
      </c>
      <c r="G485" s="26">
        <v>99</v>
      </c>
      <c r="H485" s="3" t="s">
        <v>630</v>
      </c>
      <c r="I485" s="3" t="s">
        <v>952</v>
      </c>
      <c r="J485" s="3" t="s">
        <v>789</v>
      </c>
      <c r="K485" s="27" t="s">
        <v>187</v>
      </c>
      <c r="L485" s="3" t="s">
        <v>180</v>
      </c>
      <c r="M485" s="3" t="s">
        <v>185</v>
      </c>
      <c r="N485" s="20" t="str">
        <f>CONCATENATE(LEFT(B485,1),":",,LEFT(C485,1),RIGHT(C485,1),":",TEXT(G485-1,"000"),":",K485,CHAR(9),Codes!$B$3,"|",TEXT(E485,"00"),"|",TEXT(F485,"00"),"|",TEXT(G485-1,"000"),CHAR(9),Codes!$B$3,CHAR(9),Codes!$B$5)</f>
        <v>V:P1:098:PrecFW	Yamaha MO8|63|00|098	Yamaha MO8	F0 43 10 7F 00 0A 00 01 00 F7</v>
      </c>
      <c r="O485" s="20"/>
    </row>
    <row r="486" spans="1:15" x14ac:dyDescent="0.35">
      <c r="A486" s="23" t="str">
        <f t="shared" si="7"/>
        <v>VoicePre1G04</v>
      </c>
      <c r="B486" s="3" t="s">
        <v>241</v>
      </c>
      <c r="C486" s="3" t="s">
        <v>242</v>
      </c>
      <c r="D486" s="3" t="s">
        <v>188</v>
      </c>
      <c r="E486" s="4">
        <v>63</v>
      </c>
      <c r="F486" s="4">
        <v>0</v>
      </c>
      <c r="G486" s="26">
        <v>100</v>
      </c>
      <c r="H486" s="3" t="s">
        <v>630</v>
      </c>
      <c r="I486" s="3" t="s">
        <v>952</v>
      </c>
      <c r="J486" s="3" t="s">
        <v>790</v>
      </c>
      <c r="K486" s="27" t="s">
        <v>189</v>
      </c>
      <c r="L486" s="3" t="s">
        <v>180</v>
      </c>
      <c r="M486" s="3" t="s">
        <v>185</v>
      </c>
      <c r="N486" s="20" t="str">
        <f>CONCATENATE(LEFT(B486,1),":",,LEFT(C486,1),RIGHT(C486,1),":",TEXT(G486-1,"000"),":",K486,CHAR(9),Codes!$B$3,"|",TEXT(E486,"00"),"|",TEXT(F486,"00"),"|",TEXT(G486-1,"000"),CHAR(9),Codes!$B$3,CHAR(9),Codes!$B$5)</f>
        <v>V:P1:099:RoundWound	Yamaha MO8|63|00|099	Yamaha MO8	F0 43 10 7F 00 0A 00 01 00 F7</v>
      </c>
      <c r="O486" s="20"/>
    </row>
    <row r="487" spans="1:15" x14ac:dyDescent="0.35">
      <c r="A487" s="23" t="str">
        <f t="shared" si="7"/>
        <v>VoicePre1G05</v>
      </c>
      <c r="B487" s="3" t="s">
        <v>241</v>
      </c>
      <c r="C487" s="3" t="s">
        <v>242</v>
      </c>
      <c r="D487" s="3" t="s">
        <v>190</v>
      </c>
      <c r="E487" s="4">
        <v>63</v>
      </c>
      <c r="F487" s="4">
        <v>0</v>
      </c>
      <c r="G487" s="26">
        <v>101</v>
      </c>
      <c r="H487" s="3" t="s">
        <v>630</v>
      </c>
      <c r="I487" s="3" t="s">
        <v>952</v>
      </c>
      <c r="J487" s="3" t="s">
        <v>792</v>
      </c>
      <c r="K487" s="27" t="s">
        <v>191</v>
      </c>
      <c r="L487" s="3" t="s">
        <v>180</v>
      </c>
      <c r="M487" s="3" t="s">
        <v>185</v>
      </c>
      <c r="N487" s="20" t="str">
        <f>CONCATENATE(LEFT(B487,1),":",,LEFT(C487,1),RIGHT(C487,1),":",TEXT(G487-1,"000"),":",K487,CHAR(9),Codes!$B$3,"|",TEXT(E487,"00"),"|",TEXT(F487,"00"),"|",TEXT(G487-1,"000"),CHAR(9),Codes!$B$3,CHAR(9),Codes!$B$5)</f>
        <v>V:P1:100:FretBuzzy	Yamaha MO8|63|00|100	Yamaha MO8	F0 43 10 7F 00 0A 00 01 00 F7</v>
      </c>
      <c r="O487" s="20"/>
    </row>
    <row r="488" spans="1:15" x14ac:dyDescent="0.35">
      <c r="A488" s="23" t="str">
        <f t="shared" si="7"/>
        <v>VoicePre1G06</v>
      </c>
      <c r="B488" s="3" t="s">
        <v>241</v>
      </c>
      <c r="C488" s="3" t="s">
        <v>242</v>
      </c>
      <c r="D488" s="3" t="s">
        <v>192</v>
      </c>
      <c r="E488" s="4">
        <v>63</v>
      </c>
      <c r="F488" s="4">
        <v>0</v>
      </c>
      <c r="G488" s="26">
        <v>102</v>
      </c>
      <c r="H488" s="3" t="s">
        <v>630</v>
      </c>
      <c r="I488" s="3" t="s">
        <v>952</v>
      </c>
      <c r="J488" s="3" t="s">
        <v>793</v>
      </c>
      <c r="K488" s="27" t="s">
        <v>193</v>
      </c>
      <c r="L488" s="3" t="s">
        <v>180</v>
      </c>
      <c r="M488" s="3" t="s">
        <v>185</v>
      </c>
      <c r="N488" s="20" t="str">
        <f>CONCATENATE(LEFT(B488,1),":",,LEFT(C488,1),RIGHT(C488,1),":",TEXT(G488-1,"000"),":",K488,CHAR(9),Codes!$B$3,"|",TEXT(E488,"00"),"|",TEXT(F488,"00"),"|",TEXT(G488-1,"000"),CHAR(9),Codes!$B$3,CHAR(9),Codes!$B$5)</f>
        <v>V:P1:101:S-VeeTee	Yamaha MO8|63|00|101	Yamaha MO8	F0 43 10 7F 00 0A 00 01 00 F7</v>
      </c>
      <c r="O488" s="20"/>
    </row>
    <row r="489" spans="1:15" x14ac:dyDescent="0.35">
      <c r="A489" s="23" t="str">
        <f t="shared" si="7"/>
        <v>VoicePre1G07</v>
      </c>
      <c r="B489" s="3" t="s">
        <v>241</v>
      </c>
      <c r="C489" s="3" t="s">
        <v>242</v>
      </c>
      <c r="D489" s="3" t="s">
        <v>194</v>
      </c>
      <c r="E489" s="4">
        <v>63</v>
      </c>
      <c r="F489" s="4">
        <v>0</v>
      </c>
      <c r="G489" s="26">
        <v>103</v>
      </c>
      <c r="H489" s="3" t="s">
        <v>630</v>
      </c>
      <c r="I489" s="3" t="s">
        <v>952</v>
      </c>
      <c r="J489" s="3" t="s">
        <v>794</v>
      </c>
      <c r="K489" s="27" t="s">
        <v>195</v>
      </c>
      <c r="L489" s="3" t="s">
        <v>180</v>
      </c>
      <c r="M489" s="3" t="s">
        <v>185</v>
      </c>
      <c r="N489" s="20" t="str">
        <f>CONCATENATE(LEFT(B489,1),":",,LEFT(C489,1),RIGHT(C489,1),":",TEXT(G489-1,"000"),":",K489,CHAR(9),Codes!$B$3,"|",TEXT(E489,"00"),"|",TEXT(F489,"00"),"|",TEXT(G489-1,"000"),CHAR(9),Codes!$B$3,CHAR(9),Codes!$B$5)</f>
        <v>V:P1:102:MidRngFngr	Yamaha MO8|63|00|102	Yamaha MO8	F0 43 10 7F 00 0A 00 01 00 F7</v>
      </c>
      <c r="O489" s="20"/>
    </row>
    <row r="490" spans="1:15" x14ac:dyDescent="0.35">
      <c r="A490" s="23" t="str">
        <f t="shared" si="7"/>
        <v>VoicePre1G08</v>
      </c>
      <c r="B490" s="3" t="s">
        <v>241</v>
      </c>
      <c r="C490" s="3" t="s">
        <v>242</v>
      </c>
      <c r="D490" s="3" t="s">
        <v>196</v>
      </c>
      <c r="E490" s="4">
        <v>63</v>
      </c>
      <c r="F490" s="4">
        <v>0</v>
      </c>
      <c r="G490" s="26">
        <v>104</v>
      </c>
      <c r="H490" s="3" t="s">
        <v>630</v>
      </c>
      <c r="I490" s="3" t="s">
        <v>952</v>
      </c>
      <c r="J490" s="3" t="s">
        <v>795</v>
      </c>
      <c r="K490" s="27" t="s">
        <v>197</v>
      </c>
      <c r="L490" s="3" t="s">
        <v>180</v>
      </c>
      <c r="M490" s="3" t="s">
        <v>185</v>
      </c>
      <c r="N490" s="20" t="str">
        <f>CONCATENATE(LEFT(B490,1),":",,LEFT(C490,1),RIGHT(C490,1),":",TEXT(G490-1,"000"),":",K490,CHAR(9),Codes!$B$3,"|",TEXT(E490,"00"),"|",TEXT(F490,"00"),"|",TEXT(G490-1,"000"),CHAR(9),Codes!$B$3,CHAR(9),Codes!$B$5)</f>
        <v>V:P1:103:FingBsAmp	Yamaha MO8|63|00|103	Yamaha MO8	F0 43 10 7F 00 0A 00 01 00 F7</v>
      </c>
      <c r="O490" s="20"/>
    </row>
    <row r="491" spans="1:15" x14ac:dyDescent="0.35">
      <c r="A491" s="23" t="str">
        <f t="shared" si="7"/>
        <v>VoicePre1G09</v>
      </c>
      <c r="B491" s="3" t="s">
        <v>241</v>
      </c>
      <c r="C491" s="3" t="s">
        <v>242</v>
      </c>
      <c r="D491" s="3" t="s">
        <v>198</v>
      </c>
      <c r="E491" s="4">
        <v>63</v>
      </c>
      <c r="F491" s="4">
        <v>0</v>
      </c>
      <c r="G491" s="26">
        <v>105</v>
      </c>
      <c r="H491" s="3" t="s">
        <v>630</v>
      </c>
      <c r="I491" s="3" t="s">
        <v>952</v>
      </c>
      <c r="J491" s="3" t="s">
        <v>796</v>
      </c>
      <c r="K491" s="27" t="s">
        <v>199</v>
      </c>
      <c r="L491" s="3" t="s">
        <v>180</v>
      </c>
      <c r="M491" s="3" t="s">
        <v>185</v>
      </c>
      <c r="N491" s="20" t="str">
        <f>CONCATENATE(LEFT(B491,1),":",,LEFT(C491,1),RIGHT(C491,1),":",TEXT(G491-1,"000"),":",K491,CHAR(9),Codes!$B$3,"|",TEXT(E491,"00"),"|",TEXT(F491,"00"),"|",TEXT(G491-1,"000"),CHAR(9),Codes!$B$3,CHAR(9),Codes!$B$5)</f>
        <v>V:P1:104:PBasFngDst	Yamaha MO8|63|00|104	Yamaha MO8	F0 43 10 7F 00 0A 00 01 00 F7</v>
      </c>
      <c r="O491" s="20"/>
    </row>
    <row r="492" spans="1:15" x14ac:dyDescent="0.35">
      <c r="A492" s="23" t="str">
        <f t="shared" si="7"/>
        <v>VoicePre1G10</v>
      </c>
      <c r="B492" s="3" t="s">
        <v>241</v>
      </c>
      <c r="C492" s="3" t="s">
        <v>242</v>
      </c>
      <c r="D492" s="3" t="s">
        <v>200</v>
      </c>
      <c r="E492" s="4">
        <v>63</v>
      </c>
      <c r="F492" s="4">
        <v>0</v>
      </c>
      <c r="G492" s="26">
        <v>106</v>
      </c>
      <c r="H492" s="3" t="s">
        <v>630</v>
      </c>
      <c r="I492" s="3" t="s">
        <v>952</v>
      </c>
      <c r="J492" s="3" t="s">
        <v>797</v>
      </c>
      <c r="K492" s="27" t="s">
        <v>201</v>
      </c>
      <c r="L492" s="3" t="s">
        <v>180</v>
      </c>
      <c r="M492" s="3" t="s">
        <v>185</v>
      </c>
      <c r="N492" s="20" t="str">
        <f>CONCATENATE(LEFT(B492,1),":",,LEFT(C492,1),RIGHT(C492,1),":",TEXT(G492-1,"000"),":",K492,CHAR(9),Codes!$B$3,"|",TEXT(E492,"00"),"|",TEXT(F492,"00"),"|",TEXT(G492-1,"000"),CHAR(9),Codes!$B$3,CHAR(9),Codes!$B$5)</f>
        <v>V:P1:105:MegaFngHrm	Yamaha MO8|63|00|105	Yamaha MO8	F0 43 10 7F 00 0A 00 01 00 F7</v>
      </c>
      <c r="O492" s="20"/>
    </row>
    <row r="493" spans="1:15" x14ac:dyDescent="0.35">
      <c r="A493" s="23" t="str">
        <f t="shared" si="7"/>
        <v>VoicePre1G11</v>
      </c>
      <c r="B493" s="3" t="s">
        <v>241</v>
      </c>
      <c r="C493" s="3" t="s">
        <v>242</v>
      </c>
      <c r="D493" s="3" t="s">
        <v>202</v>
      </c>
      <c r="E493" s="4">
        <v>63</v>
      </c>
      <c r="F493" s="4">
        <v>0</v>
      </c>
      <c r="G493" s="26">
        <v>107</v>
      </c>
      <c r="H493" s="3" t="s">
        <v>630</v>
      </c>
      <c r="I493" s="3" t="s">
        <v>952</v>
      </c>
      <c r="J493" s="3" t="s">
        <v>798</v>
      </c>
      <c r="K493" s="27" t="s">
        <v>1277</v>
      </c>
      <c r="L493" s="3" t="s">
        <v>180</v>
      </c>
      <c r="M493" s="3" t="s">
        <v>185</v>
      </c>
      <c r="N493" s="20" t="str">
        <f>CONCATENATE(LEFT(B493,1),":",,LEFT(C493,1),RIGHT(C493,1),":",TEXT(G493-1,"000"),":",K493,CHAR(9),Codes!$B$3,"|",TEXT(E493,"00"),"|",TEXT(F493,"00"),"|",TEXT(G493-1,"000"),CHAR(9),Codes!$B$3,CHAR(9),Codes!$B$5)</f>
        <v>V:P1:106:Velo Bass	Yamaha MO8|63|00|106	Yamaha MO8	F0 43 10 7F 00 0A 00 01 00 F7</v>
      </c>
      <c r="O493" s="20"/>
    </row>
    <row r="494" spans="1:15" x14ac:dyDescent="0.35">
      <c r="A494" s="23" t="str">
        <f t="shared" si="7"/>
        <v>VoicePre1G12</v>
      </c>
      <c r="B494" s="3" t="s">
        <v>241</v>
      </c>
      <c r="C494" s="3" t="s">
        <v>242</v>
      </c>
      <c r="D494" s="3" t="s">
        <v>203</v>
      </c>
      <c r="E494" s="4">
        <v>63</v>
      </c>
      <c r="F494" s="4">
        <v>0</v>
      </c>
      <c r="G494" s="26">
        <v>108</v>
      </c>
      <c r="H494" s="3" t="s">
        <v>630</v>
      </c>
      <c r="I494" s="3" t="s">
        <v>952</v>
      </c>
      <c r="J494" s="3" t="s">
        <v>799</v>
      </c>
      <c r="K494" s="27" t="s">
        <v>846</v>
      </c>
      <c r="L494" s="3" t="s">
        <v>180</v>
      </c>
      <c r="M494" s="3" t="s">
        <v>185</v>
      </c>
      <c r="N494" s="20" t="str">
        <f>CONCATENATE(LEFT(B494,1),":",,LEFT(C494,1),RIGHT(C494,1),":",TEXT(G494-1,"000"),":",K494,CHAR(9),Codes!$B$3,"|",TEXT(E494,"00"),"|",TEXT(F494,"00"),"|",TEXT(G494-1,"000"),CHAR(9),Codes!$B$3,CHAR(9),Codes!$B$5)</f>
        <v>V:P1:107:Mega Slap	Yamaha MO8|63|00|107	Yamaha MO8	F0 43 10 7F 00 0A 00 01 00 F7</v>
      </c>
      <c r="O494" s="20"/>
    </row>
    <row r="495" spans="1:15" x14ac:dyDescent="0.35">
      <c r="A495" s="23" t="str">
        <f t="shared" si="7"/>
        <v>VoicePre1G13</v>
      </c>
      <c r="B495" s="3" t="s">
        <v>241</v>
      </c>
      <c r="C495" s="3" t="s">
        <v>242</v>
      </c>
      <c r="D495" s="3" t="s">
        <v>204</v>
      </c>
      <c r="E495" s="4">
        <v>63</v>
      </c>
      <c r="F495" s="4">
        <v>0</v>
      </c>
      <c r="G495" s="26">
        <v>109</v>
      </c>
      <c r="H495" s="3" t="s">
        <v>630</v>
      </c>
      <c r="I495" s="3" t="s">
        <v>952</v>
      </c>
      <c r="J495" s="3" t="s">
        <v>800</v>
      </c>
      <c r="K495" s="27" t="s">
        <v>205</v>
      </c>
      <c r="L495" s="3" t="s">
        <v>180</v>
      </c>
      <c r="M495" s="3" t="s">
        <v>185</v>
      </c>
      <c r="N495" s="20" t="str">
        <f>CONCATENATE(LEFT(B495,1),":",,LEFT(C495,1),RIGHT(C495,1),":",TEXT(G495-1,"000"),":",K495,CHAR(9),Codes!$B$3,"|",TEXT(E495,"00"),"|",TEXT(F495,"00"),"|",TEXT(G495-1,"000"),CHAR(9),Codes!$B$3,CHAR(9),Codes!$B$5)</f>
        <v>V:P1:108:PickOpen	Yamaha MO8|63|00|108	Yamaha MO8	F0 43 10 7F 00 0A 00 01 00 F7</v>
      </c>
      <c r="O495" s="20"/>
    </row>
    <row r="496" spans="1:15" x14ac:dyDescent="0.35">
      <c r="A496" s="23" t="str">
        <f t="shared" si="7"/>
        <v>VoicePre1G14</v>
      </c>
      <c r="B496" s="3" t="s">
        <v>241</v>
      </c>
      <c r="C496" s="3" t="s">
        <v>242</v>
      </c>
      <c r="D496" s="3" t="s">
        <v>206</v>
      </c>
      <c r="E496" s="4">
        <v>63</v>
      </c>
      <c r="F496" s="4">
        <v>0</v>
      </c>
      <c r="G496" s="26">
        <v>110</v>
      </c>
      <c r="H496" s="3" t="s">
        <v>630</v>
      </c>
      <c r="I496" s="3" t="s">
        <v>952</v>
      </c>
      <c r="J496" s="3" t="s">
        <v>802</v>
      </c>
      <c r="K496" s="27" t="s">
        <v>207</v>
      </c>
      <c r="L496" s="3" t="s">
        <v>180</v>
      </c>
      <c r="M496" s="3" t="s">
        <v>185</v>
      </c>
      <c r="N496" s="20" t="str">
        <f>CONCATENATE(LEFT(B496,1),":",,LEFT(C496,1),RIGHT(C496,1),":",TEXT(G496-1,"000"),":",K496,CHAR(9),Codes!$B$3,"|",TEXT(E496,"00"),"|",TEXT(F496,"00"),"|",TEXT(G496-1,"000"),CHAR(9),Codes!$B$3,CHAR(9),Codes!$B$5)</f>
        <v>V:P1:109:PickMuteDr	Yamaha MO8|63|00|109	Yamaha MO8	F0 43 10 7F 00 0A 00 01 00 F7</v>
      </c>
      <c r="O496" s="20"/>
    </row>
    <row r="497" spans="1:15" x14ac:dyDescent="0.35">
      <c r="A497" s="23" t="str">
        <f t="shared" si="7"/>
        <v>VoicePre1G15</v>
      </c>
      <c r="B497" s="3" t="s">
        <v>241</v>
      </c>
      <c r="C497" s="3" t="s">
        <v>242</v>
      </c>
      <c r="D497" s="3" t="s">
        <v>208</v>
      </c>
      <c r="E497" s="4">
        <v>63</v>
      </c>
      <c r="F497" s="4">
        <v>0</v>
      </c>
      <c r="G497" s="26">
        <v>111</v>
      </c>
      <c r="H497" s="3" t="s">
        <v>630</v>
      </c>
      <c r="I497" s="3" t="s">
        <v>952</v>
      </c>
      <c r="J497" s="3" t="s">
        <v>803</v>
      </c>
      <c r="K497" s="27" t="s">
        <v>835</v>
      </c>
      <c r="L497" s="3" t="s">
        <v>180</v>
      </c>
      <c r="M497" s="3" t="s">
        <v>185</v>
      </c>
      <c r="N497" s="20" t="str">
        <f>CONCATENATE(LEFT(B497,1),":",,LEFT(C497,1),RIGHT(C497,1),":",TEXT(G497-1,"000"),":",K497,CHAR(9),Codes!$B$3,"|",TEXT(E497,"00"),"|",TEXT(F497,"00"),"|",TEXT(G497-1,"000"),CHAR(9),Codes!$B$3,CHAR(9),Codes!$B$5)</f>
        <v>V:P1:110:Mega Pick	Yamaha MO8|63|00|110	Yamaha MO8	F0 43 10 7F 00 0A 00 01 00 F7</v>
      </c>
      <c r="O497" s="20"/>
    </row>
    <row r="498" spans="1:15" x14ac:dyDescent="0.35">
      <c r="A498" s="23" t="str">
        <f t="shared" si="7"/>
        <v>VoicePre1G16</v>
      </c>
      <c r="B498" s="3" t="s">
        <v>241</v>
      </c>
      <c r="C498" s="3" t="s">
        <v>242</v>
      </c>
      <c r="D498" s="3" t="s">
        <v>209</v>
      </c>
      <c r="E498" s="4">
        <v>63</v>
      </c>
      <c r="F498" s="4">
        <v>0</v>
      </c>
      <c r="G498" s="26">
        <v>112</v>
      </c>
      <c r="H498" s="3" t="s">
        <v>630</v>
      </c>
      <c r="I498" s="3" t="s">
        <v>952</v>
      </c>
      <c r="J498" s="3" t="s">
        <v>804</v>
      </c>
      <c r="K498" s="27" t="s">
        <v>210</v>
      </c>
      <c r="L498" s="3" t="s">
        <v>180</v>
      </c>
      <c r="M498" s="3" t="s">
        <v>185</v>
      </c>
      <c r="N498" s="20" t="str">
        <f>CONCATENATE(LEFT(B498,1),":",,LEFT(C498,1),RIGHT(C498,1),":",TEXT(G498-1,"000"),":",K498,CHAR(9),Codes!$B$3,"|",TEXT(E498,"00"),"|",TEXT(F498,"00"),"|",TEXT(G498-1,"000"),CHAR(9),Codes!$B$3,CHAR(9),Codes!$B$5)</f>
        <v>V:P1:111:FretlsSolo	Yamaha MO8|63|00|111	Yamaha MO8	F0 43 10 7F 00 0A 00 01 00 F7</v>
      </c>
      <c r="O498" s="20"/>
    </row>
    <row r="499" spans="1:15" x14ac:dyDescent="0.35">
      <c r="A499" s="23" t="str">
        <f t="shared" si="7"/>
        <v>VoicePre1H01</v>
      </c>
      <c r="B499" s="3" t="s">
        <v>241</v>
      </c>
      <c r="C499" s="3" t="s">
        <v>242</v>
      </c>
      <c r="D499" s="3" t="s">
        <v>211</v>
      </c>
      <c r="E499" s="4">
        <v>63</v>
      </c>
      <c r="F499" s="4">
        <v>0</v>
      </c>
      <c r="G499" s="26">
        <v>113</v>
      </c>
      <c r="H499" s="3" t="s">
        <v>630</v>
      </c>
      <c r="I499" s="3" t="s">
        <v>952</v>
      </c>
      <c r="J499" s="3" t="s">
        <v>805</v>
      </c>
      <c r="K499" s="27" t="s">
        <v>1278</v>
      </c>
      <c r="L499" s="3" t="s">
        <v>180</v>
      </c>
      <c r="M499" s="3" t="s">
        <v>185</v>
      </c>
      <c r="N499" s="20" t="str">
        <f>CONCATENATE(LEFT(B499,1),":",,LEFT(C499,1),RIGHT(C499,1),":",TEXT(G499-1,"000"),":",K499,CHAR(9),Codes!$B$3,"|",TEXT(E499,"00"),"|",TEXT(F499,"00"),"|",TEXT(G499-1,"000"),CHAR(9),Codes!$B$3,CHAR(9),Codes!$B$5)</f>
        <v>V:P1:112:Mega Frtls	Yamaha MO8|63|00|112	Yamaha MO8	F0 43 10 7F 00 0A 00 01 00 F7</v>
      </c>
      <c r="O499" s="20"/>
    </row>
    <row r="500" spans="1:15" x14ac:dyDescent="0.35">
      <c r="A500" s="23" t="str">
        <f t="shared" si="7"/>
        <v>VoicePre1H02</v>
      </c>
      <c r="B500" s="3" t="s">
        <v>241</v>
      </c>
      <c r="C500" s="3" t="s">
        <v>242</v>
      </c>
      <c r="D500" s="3" t="s">
        <v>212</v>
      </c>
      <c r="E500" s="4">
        <v>63</v>
      </c>
      <c r="F500" s="4">
        <v>0</v>
      </c>
      <c r="G500" s="26">
        <v>114</v>
      </c>
      <c r="H500" s="3" t="s">
        <v>630</v>
      </c>
      <c r="I500" s="3" t="s">
        <v>952</v>
      </c>
      <c r="J500" s="3" t="s">
        <v>806</v>
      </c>
      <c r="K500" s="27" t="s">
        <v>857</v>
      </c>
      <c r="L500" s="3" t="s">
        <v>213</v>
      </c>
      <c r="M500" s="3" t="s">
        <v>214</v>
      </c>
      <c r="N500" s="20" t="str">
        <f>CONCATENATE(LEFT(B500,1),":",,LEFT(C500,1),RIGHT(C500,1),":",TEXT(G500-1,"000"),":",K500,CHAR(9),Codes!$B$3,"|",TEXT(E500,"00"),"|",TEXT(F500,"00"),"|",TEXT(G500-1,"000"),CHAR(9),Codes!$B$3,CHAR(9),Codes!$B$5)</f>
        <v>V:P1:113:Violin 1	Yamaha MO8|63|00|113	Yamaha MO8	F0 43 10 7F 00 0A 00 01 00 F7</v>
      </c>
      <c r="O500" s="20"/>
    </row>
    <row r="501" spans="1:15" x14ac:dyDescent="0.35">
      <c r="A501" s="23" t="str">
        <f t="shared" si="7"/>
        <v>VoicePre1H03</v>
      </c>
      <c r="B501" s="3" t="s">
        <v>241</v>
      </c>
      <c r="C501" s="3" t="s">
        <v>242</v>
      </c>
      <c r="D501" s="3" t="s">
        <v>215</v>
      </c>
      <c r="E501" s="4">
        <v>63</v>
      </c>
      <c r="F501" s="4">
        <v>0</v>
      </c>
      <c r="G501" s="26">
        <v>115</v>
      </c>
      <c r="H501" s="3" t="s">
        <v>630</v>
      </c>
      <c r="I501" s="3" t="s">
        <v>952</v>
      </c>
      <c r="J501" s="3" t="s">
        <v>807</v>
      </c>
      <c r="K501" s="27" t="s">
        <v>1279</v>
      </c>
      <c r="L501" s="3" t="s">
        <v>213</v>
      </c>
      <c r="M501" s="3" t="s">
        <v>214</v>
      </c>
      <c r="N501" s="20" t="str">
        <f>CONCATENATE(LEFT(B501,1),":",,LEFT(C501,1),RIGHT(C501,1),":",TEXT(G501-1,"000"),":",K501,CHAR(9),Codes!$B$3,"|",TEXT(E501,"00"),"|",TEXT(F501,"00"),"|",TEXT(G501-1,"000"),CHAR(9),Codes!$B$3,CHAR(9),Codes!$B$5)</f>
        <v>V:P1:114:Viola 1	Yamaha MO8|63|00|114	Yamaha MO8	F0 43 10 7F 00 0A 00 01 00 F7</v>
      </c>
      <c r="O501" s="20"/>
    </row>
    <row r="502" spans="1:15" x14ac:dyDescent="0.35">
      <c r="A502" s="23" t="str">
        <f t="shared" si="7"/>
        <v>VoicePre1H04</v>
      </c>
      <c r="B502" s="3" t="s">
        <v>241</v>
      </c>
      <c r="C502" s="3" t="s">
        <v>242</v>
      </c>
      <c r="D502" s="3" t="s">
        <v>216</v>
      </c>
      <c r="E502" s="4">
        <v>63</v>
      </c>
      <c r="F502" s="4">
        <v>0</v>
      </c>
      <c r="G502" s="26">
        <v>116</v>
      </c>
      <c r="H502" s="3" t="s">
        <v>630</v>
      </c>
      <c r="I502" s="3" t="s">
        <v>952</v>
      </c>
      <c r="J502" s="3" t="s">
        <v>808</v>
      </c>
      <c r="K502" s="27" t="s">
        <v>1280</v>
      </c>
      <c r="L502" s="3" t="s">
        <v>213</v>
      </c>
      <c r="M502" s="3" t="s">
        <v>214</v>
      </c>
      <c r="N502" s="20" t="str">
        <f>CONCATENATE(LEFT(B502,1),":",,LEFT(C502,1),RIGHT(C502,1),":",TEXT(G502-1,"000"),":",K502,CHAR(9),Codes!$B$3,"|",TEXT(E502,"00"),"|",TEXT(F502,"00"),"|",TEXT(G502-1,"000"),CHAR(9),Codes!$B$3,CHAR(9),Codes!$B$5)</f>
        <v>V:P1:115:Cello 1	Yamaha MO8|63|00|115	Yamaha MO8	F0 43 10 7F 00 0A 00 01 00 F7</v>
      </c>
      <c r="O502" s="20"/>
    </row>
    <row r="503" spans="1:15" x14ac:dyDescent="0.35">
      <c r="A503" s="23" t="str">
        <f t="shared" si="7"/>
        <v>VoicePre1H05</v>
      </c>
      <c r="B503" s="3" t="s">
        <v>241</v>
      </c>
      <c r="C503" s="3" t="s">
        <v>242</v>
      </c>
      <c r="D503" s="3" t="s">
        <v>217</v>
      </c>
      <c r="E503" s="4">
        <v>63</v>
      </c>
      <c r="F503" s="4">
        <v>0</v>
      </c>
      <c r="G503" s="26">
        <v>117</v>
      </c>
      <c r="H503" s="3" t="s">
        <v>630</v>
      </c>
      <c r="I503" s="3" t="s">
        <v>952</v>
      </c>
      <c r="J503" s="3" t="s">
        <v>809</v>
      </c>
      <c r="K503" s="27" t="s">
        <v>218</v>
      </c>
      <c r="L503" s="3" t="s">
        <v>213</v>
      </c>
      <c r="M503" s="3" t="s">
        <v>214</v>
      </c>
      <c r="N503" s="20" t="str">
        <f>CONCATENATE(LEFT(B503,1),":",,LEFT(C503,1),RIGHT(C503,1),":",TEXT(G503-1,"000"),":",K503,CHAR(9),Codes!$B$3,"|",TEXT(E503,"00"),"|",TEXT(F503,"00"),"|",TEXT(G503-1,"000"),CHAR(9),Codes!$B$3,CHAR(9),Codes!$B$5)</f>
        <v>V:P1:116:Solo	Yamaha MO8|63|00|116	Yamaha MO8	F0 43 10 7F 00 0A 00 01 00 F7</v>
      </c>
      <c r="O503" s="20"/>
    </row>
    <row r="504" spans="1:15" x14ac:dyDescent="0.35">
      <c r="A504" s="23" t="str">
        <f t="shared" si="7"/>
        <v>VoicePre1H06</v>
      </c>
      <c r="B504" s="3" t="s">
        <v>241</v>
      </c>
      <c r="C504" s="3" t="s">
        <v>242</v>
      </c>
      <c r="D504" s="3" t="s">
        <v>219</v>
      </c>
      <c r="E504" s="4">
        <v>63</v>
      </c>
      <c r="F504" s="4">
        <v>0</v>
      </c>
      <c r="G504" s="26">
        <v>118</v>
      </c>
      <c r="H504" s="3" t="s">
        <v>630</v>
      </c>
      <c r="I504" s="3" t="s">
        <v>952</v>
      </c>
      <c r="J504" s="3" t="s">
        <v>810</v>
      </c>
      <c r="K504" s="27" t="s">
        <v>220</v>
      </c>
      <c r="L504" s="3" t="s">
        <v>213</v>
      </c>
      <c r="M504" s="3" t="s">
        <v>214</v>
      </c>
      <c r="N504" s="20" t="str">
        <f>CONCATENATE(LEFT(B504,1),":",,LEFT(C504,1),RIGHT(C504,1),":",TEXT(G504-1,"000"),":",K504,CHAR(9),Codes!$B$3,"|",TEXT(E504,"00"),"|",TEXT(F504,"00"),"|",TEXT(G504-1,"000"),CHAR(9),Codes!$B$3,CHAR(9),Codes!$B$5)</f>
        <v>V:P1:117:SoloSpicat	Yamaha MO8|63|00|117	Yamaha MO8	F0 43 10 7F 00 0A 00 01 00 F7</v>
      </c>
      <c r="O504" s="20"/>
    </row>
    <row r="505" spans="1:15" x14ac:dyDescent="0.35">
      <c r="A505" s="23" t="str">
        <f t="shared" si="7"/>
        <v>VoicePre1H07</v>
      </c>
      <c r="B505" s="3" t="s">
        <v>241</v>
      </c>
      <c r="C505" s="3" t="s">
        <v>242</v>
      </c>
      <c r="D505" s="3" t="s">
        <v>221</v>
      </c>
      <c r="E505" s="4">
        <v>63</v>
      </c>
      <c r="F505" s="4">
        <v>0</v>
      </c>
      <c r="G505" s="26">
        <v>119</v>
      </c>
      <c r="H505" s="3" t="s">
        <v>630</v>
      </c>
      <c r="I505" s="3" t="s">
        <v>952</v>
      </c>
      <c r="J505" s="3" t="s">
        <v>812</v>
      </c>
      <c r="K505" s="27" t="s">
        <v>222</v>
      </c>
      <c r="L505" s="3" t="s">
        <v>213</v>
      </c>
      <c r="M505" s="3" t="s">
        <v>214</v>
      </c>
      <c r="N505" s="20" t="str">
        <f>CONCATENATE(LEFT(B505,1),":",,LEFT(C505,1),RIGHT(C505,1),":",TEXT(G505-1,"000"),":",K505,CHAR(9),Codes!$B$3,"|",TEXT(E505,"00"),"|",TEXT(F505,"00"),"|",TEXT(G505-1,"000"),CHAR(9),Codes!$B$3,CHAR(9),Codes!$B$5)</f>
        <v>V:P1:118:ContraBas1	Yamaha MO8|63|00|118	Yamaha MO8	F0 43 10 7F 00 0A 00 01 00 F7</v>
      </c>
      <c r="O505" s="20"/>
    </row>
    <row r="506" spans="1:15" x14ac:dyDescent="0.35">
      <c r="A506" s="23" t="str">
        <f t="shared" si="7"/>
        <v>VoicePre1H08</v>
      </c>
      <c r="B506" s="3" t="s">
        <v>241</v>
      </c>
      <c r="C506" s="3" t="s">
        <v>242</v>
      </c>
      <c r="D506" s="3" t="s">
        <v>223</v>
      </c>
      <c r="E506" s="4">
        <v>63</v>
      </c>
      <c r="F506" s="4">
        <v>0</v>
      </c>
      <c r="G506" s="26">
        <v>120</v>
      </c>
      <c r="H506" s="3" t="s">
        <v>630</v>
      </c>
      <c r="I506" s="3" t="s">
        <v>952</v>
      </c>
      <c r="J506" s="3" t="s">
        <v>813</v>
      </c>
      <c r="K506" s="27" t="s">
        <v>224</v>
      </c>
      <c r="L506" s="3" t="s">
        <v>213</v>
      </c>
      <c r="M506" s="3" t="s">
        <v>225</v>
      </c>
      <c r="N506" s="20" t="str">
        <f>CONCATENATE(LEFT(B506,1),":",,LEFT(C506,1),RIGHT(C506,1),":",TEXT(G506-1,"000"),":",K506,CHAR(9),Codes!$B$3,"|",TEXT(E506,"00"),"|",TEXT(F506,"00"),"|",TEXT(G506-1,"000"),CHAR(9),Codes!$B$3,CHAR(9),Codes!$B$5)</f>
        <v>V:P1:119:CelloEnsem	Yamaha MO8|63|00|119	Yamaha MO8	F0 43 10 7F 00 0A 00 01 00 F7</v>
      </c>
      <c r="O506" s="20"/>
    </row>
    <row r="507" spans="1:15" x14ac:dyDescent="0.35">
      <c r="A507" s="23" t="str">
        <f t="shared" si="7"/>
        <v>VoicePre1H09</v>
      </c>
      <c r="B507" s="3" t="s">
        <v>241</v>
      </c>
      <c r="C507" s="3" t="s">
        <v>242</v>
      </c>
      <c r="D507" s="3" t="s">
        <v>226</v>
      </c>
      <c r="E507" s="4">
        <v>63</v>
      </c>
      <c r="F507" s="4">
        <v>0</v>
      </c>
      <c r="G507" s="26">
        <v>121</v>
      </c>
      <c r="H507" s="3" t="s">
        <v>630</v>
      </c>
      <c r="I507" s="3" t="s">
        <v>952</v>
      </c>
      <c r="J507" s="3" t="s">
        <v>814</v>
      </c>
      <c r="K507" s="27" t="s">
        <v>227</v>
      </c>
      <c r="L507" s="3" t="s">
        <v>213</v>
      </c>
      <c r="M507" s="3" t="s">
        <v>225</v>
      </c>
      <c r="N507" s="20" t="str">
        <f>CONCATENATE(LEFT(B507,1),":",,LEFT(C507,1),RIGHT(C507,1),":",TEXT(G507-1,"000"),":",K507,CHAR(9),Codes!$B$3,"|",TEXT(E507,"00"),"|",TEXT(F507,"00"),"|",TEXT(G507-1,"000"),CHAR(9),Codes!$B$3,CHAR(9),Codes!$B$5)</f>
        <v>V:P1:120:ViolaEnsem	Yamaha MO8|63|00|120	Yamaha MO8	F0 43 10 7F 00 0A 00 01 00 F7</v>
      </c>
      <c r="O507" s="20"/>
    </row>
    <row r="508" spans="1:15" x14ac:dyDescent="0.35">
      <c r="A508" s="23" t="str">
        <f t="shared" si="7"/>
        <v>VoicePre1H10</v>
      </c>
      <c r="B508" s="3" t="s">
        <v>241</v>
      </c>
      <c r="C508" s="3" t="s">
        <v>242</v>
      </c>
      <c r="D508" s="3" t="s">
        <v>228</v>
      </c>
      <c r="E508" s="4">
        <v>63</v>
      </c>
      <c r="F508" s="4">
        <v>0</v>
      </c>
      <c r="G508" s="26">
        <v>122</v>
      </c>
      <c r="H508" s="3" t="s">
        <v>630</v>
      </c>
      <c r="I508" s="3" t="s">
        <v>952</v>
      </c>
      <c r="J508" s="3" t="s">
        <v>815</v>
      </c>
      <c r="K508" s="27" t="s">
        <v>229</v>
      </c>
      <c r="L508" s="3" t="s">
        <v>213</v>
      </c>
      <c r="M508" s="3" t="s">
        <v>225</v>
      </c>
      <c r="N508" s="20" t="str">
        <f>CONCATENATE(LEFT(B508,1),":",,LEFT(C508,1),RIGHT(C508,1),":",TEXT(G508-1,"000"),":",K508,CHAR(9),Codes!$B$3,"|",TEXT(E508,"00"),"|",TEXT(F508,"00"),"|",TEXT(G508-1,"000"),CHAR(9),Codes!$B$3,CHAR(9),Codes!$B$5)</f>
        <v>V:P1:121:ViolnEnsem	Yamaha MO8|63|00|121	Yamaha MO8	F0 43 10 7F 00 0A 00 01 00 F7</v>
      </c>
      <c r="O508" s="20"/>
    </row>
    <row r="509" spans="1:15" x14ac:dyDescent="0.35">
      <c r="A509" s="23" t="str">
        <f t="shared" si="7"/>
        <v>VoicePre1H11</v>
      </c>
      <c r="B509" s="3" t="s">
        <v>241</v>
      </c>
      <c r="C509" s="3" t="s">
        <v>242</v>
      </c>
      <c r="D509" s="3" t="s">
        <v>230</v>
      </c>
      <c r="E509" s="4">
        <v>63</v>
      </c>
      <c r="F509" s="4">
        <v>0</v>
      </c>
      <c r="G509" s="26">
        <v>123</v>
      </c>
      <c r="H509" s="3" t="s">
        <v>630</v>
      </c>
      <c r="I509" s="3" t="s">
        <v>952</v>
      </c>
      <c r="J509" s="3" t="s">
        <v>817</v>
      </c>
      <c r="K509" s="27" t="s">
        <v>231</v>
      </c>
      <c r="L509" s="3" t="s">
        <v>213</v>
      </c>
      <c r="M509" s="3" t="s">
        <v>225</v>
      </c>
      <c r="N509" s="20" t="str">
        <f>CONCATENATE(LEFT(B509,1),":",,LEFT(C509,1),RIGHT(C509,1),":",TEXT(G509-1,"000"),":",K509,CHAR(9),Codes!$B$3,"|",TEXT(E509,"00"),"|",TEXT(F509,"00"),"|",TEXT(G509-1,"000"),CHAR(9),Codes!$B$3,CHAR(9),Codes!$B$5)</f>
        <v>V:P1:122:SmallSect	Yamaha MO8|63|00|122	Yamaha MO8	F0 43 10 7F 00 0A 00 01 00 F7</v>
      </c>
      <c r="O509" s="20"/>
    </row>
    <row r="510" spans="1:15" x14ac:dyDescent="0.35">
      <c r="A510" s="23" t="str">
        <f t="shared" si="7"/>
        <v>VoicePre1H12</v>
      </c>
      <c r="B510" s="3" t="s">
        <v>241</v>
      </c>
      <c r="C510" s="3" t="s">
        <v>242</v>
      </c>
      <c r="D510" s="3" t="s">
        <v>232</v>
      </c>
      <c r="E510" s="4">
        <v>63</v>
      </c>
      <c r="F510" s="4">
        <v>0</v>
      </c>
      <c r="G510" s="26">
        <v>124</v>
      </c>
      <c r="H510" s="3" t="s">
        <v>630</v>
      </c>
      <c r="I510" s="3" t="s">
        <v>952</v>
      </c>
      <c r="J510" s="3" t="s">
        <v>818</v>
      </c>
      <c r="K510" s="27" t="s">
        <v>233</v>
      </c>
      <c r="L510" s="3" t="s">
        <v>213</v>
      </c>
      <c r="M510" s="3" t="s">
        <v>225</v>
      </c>
      <c r="N510" s="20" t="str">
        <f>CONCATENATE(LEFT(B510,1),":",,LEFT(C510,1),RIGHT(C510,1),":",TEXT(G510-1,"000"),":",K510,CHAR(9),Codes!$B$3,"|",TEXT(E510,"00"),"|",TEXT(F510,"00"),"|",TEXT(G510-1,"000"),CHAR(9),Codes!$B$3,CHAR(9),Codes!$B$5)</f>
        <v>V:P1:123:MediumEns	Yamaha MO8|63|00|123	Yamaha MO8	F0 43 10 7F 00 0A 00 01 00 F7</v>
      </c>
      <c r="O510" s="20"/>
    </row>
    <row r="511" spans="1:15" x14ac:dyDescent="0.35">
      <c r="A511" s="23" t="str">
        <f t="shared" si="7"/>
        <v>VoicePre1H13</v>
      </c>
      <c r="B511" s="3" t="s">
        <v>241</v>
      </c>
      <c r="C511" s="3" t="s">
        <v>242</v>
      </c>
      <c r="D511" s="3" t="s">
        <v>234</v>
      </c>
      <c r="E511" s="4">
        <v>63</v>
      </c>
      <c r="F511" s="4">
        <v>0</v>
      </c>
      <c r="G511" s="26">
        <v>125</v>
      </c>
      <c r="H511" s="3" t="s">
        <v>630</v>
      </c>
      <c r="I511" s="3" t="s">
        <v>952</v>
      </c>
      <c r="J511" s="3" t="s">
        <v>819</v>
      </c>
      <c r="K511" s="27" t="s">
        <v>235</v>
      </c>
      <c r="L511" s="3" t="s">
        <v>213</v>
      </c>
      <c r="M511" s="3" t="s">
        <v>225</v>
      </c>
      <c r="N511" s="20" t="str">
        <f>CONCATENATE(LEFT(B511,1),":",,LEFT(C511,1),RIGHT(C511,1),":",TEXT(G511-1,"000"),":",K511,CHAR(9),Codes!$B$3,"|",TEXT(E511,"00"),"|",TEXT(F511,"00"),"|",TEXT(G511-1,"000"),CHAR(9),Codes!$B$3,CHAR(9),Codes!$B$5)</f>
        <v>V:P1:124:SpicaLines	Yamaha MO8|63|00|124	Yamaha MO8	F0 43 10 7F 00 0A 00 01 00 F7</v>
      </c>
      <c r="O511" s="20"/>
    </row>
    <row r="512" spans="1:15" x14ac:dyDescent="0.35">
      <c r="A512" s="23" t="str">
        <f t="shared" si="7"/>
        <v>VoicePre1H14</v>
      </c>
      <c r="B512" s="3" t="s">
        <v>241</v>
      </c>
      <c r="C512" s="3" t="s">
        <v>242</v>
      </c>
      <c r="D512" s="3" t="s">
        <v>236</v>
      </c>
      <c r="E512" s="4">
        <v>63</v>
      </c>
      <c r="F512" s="4">
        <v>0</v>
      </c>
      <c r="G512" s="26">
        <v>126</v>
      </c>
      <c r="H512" s="3" t="s">
        <v>630</v>
      </c>
      <c r="I512" s="3" t="s">
        <v>952</v>
      </c>
      <c r="J512" s="3" t="s">
        <v>820</v>
      </c>
      <c r="K512" s="27" t="s">
        <v>237</v>
      </c>
      <c r="L512" s="3" t="s">
        <v>213</v>
      </c>
      <c r="M512" s="3" t="s">
        <v>225</v>
      </c>
      <c r="N512" s="20" t="str">
        <f>CONCATENATE(LEFT(B512,1),":",,LEFT(C512,1),RIGHT(C512,1),":",TEXT(G512-1,"000"),":",K512,CHAR(9),Codes!$B$3,"|",TEXT(E512,"00"),"|",TEXT(F512,"00"),"|",TEXT(G512-1,"000"),CHAR(9),Codes!$B$3,CHAR(9),Codes!$B$5)</f>
        <v>V:P1:125:BackGround	Yamaha MO8|63|00|125	Yamaha MO8	F0 43 10 7F 00 0A 00 01 00 F7</v>
      </c>
      <c r="O512" s="20"/>
    </row>
    <row r="513" spans="1:15" x14ac:dyDescent="0.35">
      <c r="A513" s="23" t="str">
        <f t="shared" si="7"/>
        <v>VoicePre1H15</v>
      </c>
      <c r="B513" s="3" t="s">
        <v>241</v>
      </c>
      <c r="C513" s="3" t="s">
        <v>242</v>
      </c>
      <c r="D513" s="3" t="s">
        <v>238</v>
      </c>
      <c r="E513" s="4">
        <v>63</v>
      </c>
      <c r="F513" s="4">
        <v>0</v>
      </c>
      <c r="G513" s="26">
        <v>127</v>
      </c>
      <c r="H513" s="3" t="s">
        <v>630</v>
      </c>
      <c r="I513" s="3" t="s">
        <v>952</v>
      </c>
      <c r="J513" s="3" t="s">
        <v>821</v>
      </c>
      <c r="K513" s="27" t="s">
        <v>239</v>
      </c>
      <c r="L513" s="3" t="s">
        <v>213</v>
      </c>
      <c r="M513" s="3" t="s">
        <v>225</v>
      </c>
      <c r="N513" s="20" t="str">
        <f>CONCATENATE(LEFT(B513,1),":",,LEFT(C513,1),RIGHT(C513,1),":",TEXT(G513-1,"000"),":",K513,CHAR(9),Codes!$B$3,"|",TEXT(E513,"00"),"|",TEXT(F513,"00"),"|",TEXT(G513-1,"000"),CHAR(9),Codes!$B$3,CHAR(9),Codes!$B$5)</f>
        <v>V:P1:126:Hophead	Yamaha MO8|63|00|126	Yamaha MO8	F0 43 10 7F 00 0A 00 01 00 F7</v>
      </c>
      <c r="O513" s="20"/>
    </row>
    <row r="514" spans="1:15" x14ac:dyDescent="0.35">
      <c r="A514" s="23" t="str">
        <f t="shared" si="7"/>
        <v>VoicePre1H16</v>
      </c>
      <c r="B514" s="3" t="s">
        <v>241</v>
      </c>
      <c r="C514" s="3" t="s">
        <v>242</v>
      </c>
      <c r="D514" s="3" t="s">
        <v>240</v>
      </c>
      <c r="E514" s="4">
        <v>63</v>
      </c>
      <c r="F514" s="4">
        <v>0</v>
      </c>
      <c r="G514" s="26">
        <v>128</v>
      </c>
      <c r="H514" s="3" t="s">
        <v>630</v>
      </c>
      <c r="I514" s="3" t="s">
        <v>952</v>
      </c>
      <c r="J514" s="3" t="s">
        <v>823</v>
      </c>
      <c r="K514" s="27" t="s">
        <v>1281</v>
      </c>
      <c r="L514" s="3" t="s">
        <v>213</v>
      </c>
      <c r="M514" s="3" t="s">
        <v>225</v>
      </c>
      <c r="N514" s="20" t="str">
        <f>CONCATENATE(LEFT(B514,1),":",,LEFT(C514,1),RIGHT(C514,1),":",TEXT(G514-1,"000"),":",K514,CHAR(9),Codes!$B$3,"|",TEXT(E514,"00"),"|",TEXT(F514,"00"),"|",TEXT(G514-1,"000"),CHAR(9),Codes!$B$3,CHAR(9),Codes!$B$5)</f>
        <v>V:P1:127:Ens Mix	Yamaha MO8|63|00|127	Yamaha MO8	F0 43 10 7F 00 0A 00 01 00 F7</v>
      </c>
      <c r="O514" s="20"/>
    </row>
    <row r="515" spans="1:15" x14ac:dyDescent="0.35">
      <c r="A515" s="23" t="str">
        <f t="shared" ref="A515:A578" si="8">CONCATENATE(B515,C515,D515)</f>
        <v>VoicePre2A01</v>
      </c>
      <c r="B515" s="3" t="s">
        <v>241</v>
      </c>
      <c r="C515" s="3" t="s">
        <v>293</v>
      </c>
      <c r="D515" s="3" t="s">
        <v>0</v>
      </c>
      <c r="E515" s="4">
        <v>63</v>
      </c>
      <c r="F515" s="4">
        <v>1</v>
      </c>
      <c r="G515" s="26">
        <v>1</v>
      </c>
      <c r="H515" s="3" t="s">
        <v>630</v>
      </c>
      <c r="I515" s="3" t="s">
        <v>632</v>
      </c>
      <c r="J515" s="3" t="s">
        <v>632</v>
      </c>
      <c r="K515" s="27" t="s">
        <v>837</v>
      </c>
      <c r="L515" s="3" t="s">
        <v>213</v>
      </c>
      <c r="M515" s="3" t="s">
        <v>225</v>
      </c>
      <c r="N515" s="20" t="str">
        <f>CONCATENATE(LEFT(B515,1),":",,LEFT(C515,1),RIGHT(C515,1),":",TEXT(G515-1,"000"),":",K515,CHAR(9),Codes!$B$3,"|",TEXT(E515,"00"),"|",TEXT(F515,"00"),"|",TEXT(G515-1,"000"),CHAR(9),Codes!$B$3,CHAR(9),Codes!$B$5)</f>
        <v>V:P2:000:Hard Ens	Yamaha MO8|63|01|000	Yamaha MO8	F0 43 10 7F 00 0A 00 01 00 F7</v>
      </c>
      <c r="O515" s="20"/>
    </row>
    <row r="516" spans="1:15" x14ac:dyDescent="0.35">
      <c r="A516" s="23" t="str">
        <f t="shared" si="8"/>
        <v>VoicePre2A02</v>
      </c>
      <c r="B516" s="3" t="s">
        <v>241</v>
      </c>
      <c r="C516" s="3" t="s">
        <v>293</v>
      </c>
      <c r="D516" s="3" t="s">
        <v>3</v>
      </c>
      <c r="E516" s="4">
        <v>63</v>
      </c>
      <c r="F516" s="4">
        <v>1</v>
      </c>
      <c r="G516" s="26">
        <v>2</v>
      </c>
      <c r="H516" s="3" t="s">
        <v>630</v>
      </c>
      <c r="I516" s="3" t="s">
        <v>632</v>
      </c>
      <c r="J516" s="3" t="s">
        <v>634</v>
      </c>
      <c r="K516" s="27" t="s">
        <v>243</v>
      </c>
      <c r="L516" s="3" t="s">
        <v>213</v>
      </c>
      <c r="M516" s="3" t="s">
        <v>225</v>
      </c>
      <c r="N516" s="20" t="str">
        <f>CONCATENATE(LEFT(B516,1),":",,LEFT(C516,1),RIGHT(C516,1),":",TEXT(G516-1,"000"),":",K516,CHAR(9),Codes!$B$3,"|",TEXT(E516,"00"),"|",TEXT(F516,"00"),"|",TEXT(G516-1,"000"),CHAR(9),Codes!$B$3,CHAR(9),Codes!$B$5)</f>
        <v>V:P2:001:BigStrings	Yamaha MO8|63|01|001	Yamaha MO8	F0 43 10 7F 00 0A 00 01 00 F7</v>
      </c>
      <c r="O516" s="20"/>
    </row>
    <row r="517" spans="1:15" x14ac:dyDescent="0.35">
      <c r="A517" s="23" t="str">
        <f t="shared" si="8"/>
        <v>VoicePre2A03</v>
      </c>
      <c r="B517" s="3" t="s">
        <v>241</v>
      </c>
      <c r="C517" s="3" t="s">
        <v>293</v>
      </c>
      <c r="D517" s="3" t="s">
        <v>5</v>
      </c>
      <c r="E517" s="4">
        <v>63</v>
      </c>
      <c r="F517" s="4">
        <v>1</v>
      </c>
      <c r="G517" s="26">
        <v>3</v>
      </c>
      <c r="H517" s="3" t="s">
        <v>630</v>
      </c>
      <c r="I517" s="3" t="s">
        <v>632</v>
      </c>
      <c r="J517" s="3" t="s">
        <v>636</v>
      </c>
      <c r="K517" s="27" t="s">
        <v>244</v>
      </c>
      <c r="L517" s="3" t="s">
        <v>213</v>
      </c>
      <c r="M517" s="3" t="s">
        <v>225</v>
      </c>
      <c r="N517" s="20" t="str">
        <f>CONCATENATE(LEFT(B517,1),":",,LEFT(C517,1),RIGHT(C517,1),":",TEXT(G517-1,"000"),":",K517,CHAR(9),Codes!$B$3,"|",TEXT(E517,"00"),"|",TEXT(F517,"00"),"|",TEXT(G517-1,"000"),CHAR(9),Codes!$B$3,CHAR(9),Codes!$B$5)</f>
        <v>V:P2:002:MutedSect	Yamaha MO8|63|01|002	Yamaha MO8	F0 43 10 7F 00 0A 00 01 00 F7</v>
      </c>
      <c r="O517" s="20"/>
    </row>
    <row r="518" spans="1:15" x14ac:dyDescent="0.35">
      <c r="A518" s="23" t="str">
        <f t="shared" si="8"/>
        <v>VoicePre2A04</v>
      </c>
      <c r="B518" s="3" t="s">
        <v>241</v>
      </c>
      <c r="C518" s="3" t="s">
        <v>293</v>
      </c>
      <c r="D518" s="3" t="s">
        <v>6</v>
      </c>
      <c r="E518" s="4">
        <v>63</v>
      </c>
      <c r="F518" s="4">
        <v>1</v>
      </c>
      <c r="G518" s="26">
        <v>4</v>
      </c>
      <c r="H518" s="3" t="s">
        <v>630</v>
      </c>
      <c r="I518" s="3" t="s">
        <v>632</v>
      </c>
      <c r="J518" s="3" t="s">
        <v>637</v>
      </c>
      <c r="K518" s="27" t="s">
        <v>245</v>
      </c>
      <c r="L518" s="3" t="s">
        <v>213</v>
      </c>
      <c r="M518" s="3" t="s">
        <v>225</v>
      </c>
      <c r="N518" s="20" t="str">
        <f>CONCATENATE(LEFT(B518,1),":",,LEFT(C518,1),RIGHT(C518,1),":",TEXT(G518-1,"000"),":",K518,CHAR(9),Codes!$B$3,"|",TEXT(E518,"00"),"|",TEXT(F518,"00"),"|",TEXT(G518-1,"000"),CHAR(9),Codes!$B$3,CHAR(9),Codes!$B$5)</f>
        <v>V:P2:003:BigSymphny	Yamaha MO8|63|01|003	Yamaha MO8	F0 43 10 7F 00 0A 00 01 00 F7</v>
      </c>
      <c r="O518" s="20"/>
    </row>
    <row r="519" spans="1:15" x14ac:dyDescent="0.35">
      <c r="A519" s="23" t="str">
        <f t="shared" si="8"/>
        <v>VoicePre2A05</v>
      </c>
      <c r="B519" s="3" t="s">
        <v>241</v>
      </c>
      <c r="C519" s="3" t="s">
        <v>293</v>
      </c>
      <c r="D519" s="3" t="s">
        <v>8</v>
      </c>
      <c r="E519" s="4">
        <v>63</v>
      </c>
      <c r="F519" s="4">
        <v>1</v>
      </c>
      <c r="G519" s="26">
        <v>5</v>
      </c>
      <c r="H519" s="3" t="s">
        <v>630</v>
      </c>
      <c r="I519" s="3" t="s">
        <v>632</v>
      </c>
      <c r="J519" s="3" t="s">
        <v>639</v>
      </c>
      <c r="K519" s="27" t="s">
        <v>1282</v>
      </c>
      <c r="L519" s="3" t="s">
        <v>213</v>
      </c>
      <c r="M519" s="3" t="s">
        <v>225</v>
      </c>
      <c r="N519" s="20" t="str">
        <f>CONCATENATE(LEFT(B519,1),":",,LEFT(C519,1),RIGHT(C519,1),":",TEXT(G519-1,"000"),":",K519,CHAR(9),Codes!$B$3,"|",TEXT(E519,"00"),"|",TEXT(F519,"00"),"|",TEXT(G519-1,"000"),CHAR(9),Codes!$B$3,CHAR(9),Codes!$B$5)</f>
        <v>V:P2:004:3 8ve Lush	Yamaha MO8|63|01|004	Yamaha MO8	F0 43 10 7F 00 0A 00 01 00 F7</v>
      </c>
      <c r="O519" s="20"/>
    </row>
    <row r="520" spans="1:15" x14ac:dyDescent="0.35">
      <c r="A520" s="23" t="str">
        <f t="shared" si="8"/>
        <v>VoicePre2A06</v>
      </c>
      <c r="B520" s="3" t="s">
        <v>241</v>
      </c>
      <c r="C520" s="3" t="s">
        <v>293</v>
      </c>
      <c r="D520" s="3" t="s">
        <v>10</v>
      </c>
      <c r="E520" s="4">
        <v>63</v>
      </c>
      <c r="F520" s="4">
        <v>1</v>
      </c>
      <c r="G520" s="26">
        <v>6</v>
      </c>
      <c r="H520" s="3" t="s">
        <v>630</v>
      </c>
      <c r="I520" s="3" t="s">
        <v>632</v>
      </c>
      <c r="J520" s="3" t="s">
        <v>641</v>
      </c>
      <c r="K520" s="27" t="s">
        <v>246</v>
      </c>
      <c r="L520" s="3" t="s">
        <v>121</v>
      </c>
      <c r="M520" s="3" t="s">
        <v>247</v>
      </c>
      <c r="N520" s="20" t="str">
        <f>CONCATENATE(LEFT(B520,1),":",,LEFT(C520,1),RIGHT(C520,1),":",TEXT(G520-1,"000"),":",K520,CHAR(9),Codes!$B$3,"|",TEXT(E520,"00"),"|",TEXT(F520,"00"),"|",TEXT(G520-1,"000"),CHAR(9),Codes!$B$3,CHAR(9),Codes!$B$5)</f>
        <v>V:P2:005:BeautyHarp	Yamaha MO8|63|01|005	Yamaha MO8	F0 43 10 7F 00 0A 00 01 00 F7</v>
      </c>
      <c r="O520" s="20"/>
    </row>
    <row r="521" spans="1:15" x14ac:dyDescent="0.35">
      <c r="A521" s="23" t="str">
        <f t="shared" si="8"/>
        <v>VoicePre2A07</v>
      </c>
      <c r="B521" s="3" t="s">
        <v>241</v>
      </c>
      <c r="C521" s="3" t="s">
        <v>293</v>
      </c>
      <c r="D521" s="3" t="s">
        <v>11</v>
      </c>
      <c r="E521" s="4">
        <v>63</v>
      </c>
      <c r="F521" s="4">
        <v>1</v>
      </c>
      <c r="G521" s="26">
        <v>7</v>
      </c>
      <c r="H521" s="3" t="s">
        <v>630</v>
      </c>
      <c r="I521" s="3" t="s">
        <v>632</v>
      </c>
      <c r="J521" s="3" t="s">
        <v>642</v>
      </c>
      <c r="K521" s="27" t="s">
        <v>248</v>
      </c>
      <c r="L521" s="3" t="s">
        <v>213</v>
      </c>
      <c r="M521" s="3" t="s">
        <v>225</v>
      </c>
      <c r="N521" s="20" t="str">
        <f>CONCATENATE(LEFT(B521,1),":",,LEFT(C521,1),RIGHT(C521,1),":",TEXT(G521-1,"000"),":",K521,CHAR(9),Codes!$B$3,"|",TEXT(E521,"00"),"|",TEXT(F521,"00"),"|",TEXT(G521-1,"000"),CHAR(9),Codes!$B$3,CHAR(9),Codes!$B$5)</f>
        <v>V:P2:006:PizzSect	Yamaha MO8|63|01|006	Yamaha MO8	F0 43 10 7F 00 0A 00 01 00 F7</v>
      </c>
      <c r="O521" s="20"/>
    </row>
    <row r="522" spans="1:15" x14ac:dyDescent="0.35">
      <c r="A522" s="23" t="str">
        <f t="shared" si="8"/>
        <v>VoicePre2A08</v>
      </c>
      <c r="B522" s="3" t="s">
        <v>241</v>
      </c>
      <c r="C522" s="3" t="s">
        <v>293</v>
      </c>
      <c r="D522" s="3" t="s">
        <v>12</v>
      </c>
      <c r="E522" s="4">
        <v>63</v>
      </c>
      <c r="F522" s="4">
        <v>1</v>
      </c>
      <c r="G522" s="26">
        <v>8</v>
      </c>
      <c r="H522" s="3" t="s">
        <v>630</v>
      </c>
      <c r="I522" s="3" t="s">
        <v>632</v>
      </c>
      <c r="J522" s="3" t="s">
        <v>631</v>
      </c>
      <c r="K522" s="27" t="s">
        <v>866</v>
      </c>
      <c r="L522" s="3" t="s">
        <v>213</v>
      </c>
      <c r="M522" s="3" t="s">
        <v>225</v>
      </c>
      <c r="N522" s="20" t="str">
        <f>CONCATENATE(LEFT(B522,1),":",,LEFT(C522,1),RIGHT(C522,1),":",TEXT(G522-1,"000"),":",K522,CHAR(9),Codes!$B$3,"|",TEXT(E522,"00"),"|",TEXT(F522,"00"),"|",TEXT(G522-1,"000"),CHAR(9),Codes!$B$3,CHAR(9),Codes!$B$5)</f>
        <v>V:P2:007:Oct Pizz	Yamaha MO8|63|01|007	Yamaha MO8	F0 43 10 7F 00 0A 00 01 00 F7</v>
      </c>
      <c r="O522" s="20"/>
    </row>
    <row r="523" spans="1:15" x14ac:dyDescent="0.35">
      <c r="A523" s="23" t="str">
        <f t="shared" si="8"/>
        <v>VoicePre2A09</v>
      </c>
      <c r="B523" s="3" t="s">
        <v>241</v>
      </c>
      <c r="C523" s="3" t="s">
        <v>293</v>
      </c>
      <c r="D523" s="3" t="s">
        <v>14</v>
      </c>
      <c r="E523" s="4">
        <v>63</v>
      </c>
      <c r="F523" s="4">
        <v>1</v>
      </c>
      <c r="G523" s="26">
        <v>9</v>
      </c>
      <c r="H523" s="3" t="s">
        <v>630</v>
      </c>
      <c r="I523" s="3" t="s">
        <v>632</v>
      </c>
      <c r="J523" s="3" t="s">
        <v>643</v>
      </c>
      <c r="K523" s="27" t="s">
        <v>250</v>
      </c>
      <c r="L523" s="3" t="s">
        <v>213</v>
      </c>
      <c r="M523" s="3" t="s">
        <v>251</v>
      </c>
      <c r="N523" s="20" t="str">
        <f>CONCATENATE(LEFT(B523,1),":",,LEFT(C523,1),RIGHT(C523,1),":",TEXT(G523-1,"000"),":",K523,CHAR(9),Codes!$B$3,"|",TEXT(E523,"00"),"|",TEXT(F523,"00"),"|",TEXT(G523-1,"000"),CHAR(9),Codes!$B$3,CHAR(9),Codes!$B$5)</f>
        <v>V:P2:008:PWMStrings	Yamaha MO8|63|01|008	Yamaha MO8	F0 43 10 7F 00 0A 00 01 00 F7</v>
      </c>
      <c r="O523" s="20"/>
    </row>
    <row r="524" spans="1:15" x14ac:dyDescent="0.35">
      <c r="A524" s="23" t="str">
        <f t="shared" si="8"/>
        <v>VoicePre2A10</v>
      </c>
      <c r="B524" s="3" t="s">
        <v>241</v>
      </c>
      <c r="C524" s="3" t="s">
        <v>293</v>
      </c>
      <c r="D524" s="3" t="s">
        <v>16</v>
      </c>
      <c r="E524" s="4">
        <v>63</v>
      </c>
      <c r="F524" s="4">
        <v>1</v>
      </c>
      <c r="G524" s="26">
        <v>10</v>
      </c>
      <c r="H524" s="3" t="s">
        <v>630</v>
      </c>
      <c r="I524" s="3" t="s">
        <v>632</v>
      </c>
      <c r="J524" s="3" t="s">
        <v>644</v>
      </c>
      <c r="K524" s="27" t="s">
        <v>1283</v>
      </c>
      <c r="L524" s="3" t="s">
        <v>213</v>
      </c>
      <c r="M524" s="3" t="s">
        <v>251</v>
      </c>
      <c r="N524" s="20" t="str">
        <f>CONCATENATE(LEFT(B524,1),":",,LEFT(C524,1),RIGHT(C524,1),":",TEXT(G524-1,"000"),":",K524,CHAR(9),Codes!$B$3,"|",TEXT(E524,"00"),"|",TEXT(F524,"00"),"|",TEXT(G524-1,"000"),CHAR(9),Codes!$B$3,CHAR(9),Codes!$B$5)</f>
        <v>V:P2:009:Noble Pad	Yamaha MO8|63|01|009	Yamaha MO8	F0 43 10 7F 00 0A 00 01 00 F7</v>
      </c>
      <c r="O524" s="20"/>
    </row>
    <row r="525" spans="1:15" x14ac:dyDescent="0.35">
      <c r="A525" s="23" t="str">
        <f t="shared" si="8"/>
        <v>VoicePre2A11</v>
      </c>
      <c r="B525" s="3" t="s">
        <v>241</v>
      </c>
      <c r="C525" s="3" t="s">
        <v>293</v>
      </c>
      <c r="D525" s="3" t="s">
        <v>19</v>
      </c>
      <c r="E525" s="4">
        <v>63</v>
      </c>
      <c r="F525" s="4">
        <v>1</v>
      </c>
      <c r="G525" s="26">
        <v>11</v>
      </c>
      <c r="H525" s="3" t="s">
        <v>630</v>
      </c>
      <c r="I525" s="3" t="s">
        <v>632</v>
      </c>
      <c r="J525" s="3" t="s">
        <v>646</v>
      </c>
      <c r="K525" s="27" t="s">
        <v>252</v>
      </c>
      <c r="L525" s="3" t="s">
        <v>213</v>
      </c>
      <c r="M525" s="3" t="s">
        <v>251</v>
      </c>
      <c r="N525" s="20" t="str">
        <f>CONCATENATE(LEFT(B525,1),":",,LEFT(C525,1),RIGHT(C525,1),":",TEXT(G525-1,"000"),":",K525,CHAR(9),Codes!$B$3,"|",TEXT(E525,"00"),"|",TEXT(F525,"00"),"|",TEXT(G525-1,"000"),CHAR(9),Codes!$B$3,CHAR(9),Codes!$B$5)</f>
        <v>V:P2:010:Stringy	Yamaha MO8|63|01|010	Yamaha MO8	F0 43 10 7F 00 0A 00 01 00 F7</v>
      </c>
      <c r="O525" s="20"/>
    </row>
    <row r="526" spans="1:15" x14ac:dyDescent="0.35">
      <c r="A526" s="23" t="str">
        <f t="shared" si="8"/>
        <v>VoicePre2A12</v>
      </c>
      <c r="B526" s="3" t="s">
        <v>241</v>
      </c>
      <c r="C526" s="3" t="s">
        <v>293</v>
      </c>
      <c r="D526" s="3" t="s">
        <v>21</v>
      </c>
      <c r="E526" s="4">
        <v>63</v>
      </c>
      <c r="F526" s="4">
        <v>1</v>
      </c>
      <c r="G526" s="26">
        <v>12</v>
      </c>
      <c r="H526" s="3" t="s">
        <v>630</v>
      </c>
      <c r="I526" s="3" t="s">
        <v>632</v>
      </c>
      <c r="J526" s="3" t="s">
        <v>647</v>
      </c>
      <c r="K526" s="27" t="s">
        <v>253</v>
      </c>
      <c r="L526" s="3" t="s">
        <v>213</v>
      </c>
      <c r="M526" s="3" t="s">
        <v>251</v>
      </c>
      <c r="N526" s="20" t="str">
        <f>CONCATENATE(LEFT(B526,1),":",,LEFT(C526,1),RIGHT(C526,1),":",TEXT(G526-1,"000"),":",K526,CHAR(9),Codes!$B$3,"|",TEXT(E526,"00"),"|",TEXT(F526,"00"),"|",TEXT(G526-1,"000"),CHAR(9),Codes!$B$3,CHAR(9),Codes!$B$5)</f>
        <v>V:P2:011:MournStrgs	Yamaha MO8|63|01|011	Yamaha MO8	F0 43 10 7F 00 0A 00 01 00 F7</v>
      </c>
      <c r="O526" s="20"/>
    </row>
    <row r="527" spans="1:15" x14ac:dyDescent="0.35">
      <c r="A527" s="23" t="str">
        <f t="shared" si="8"/>
        <v>VoicePre2A13</v>
      </c>
      <c r="B527" s="3" t="s">
        <v>241</v>
      </c>
      <c r="C527" s="3" t="s">
        <v>293</v>
      </c>
      <c r="D527" s="3" t="s">
        <v>23</v>
      </c>
      <c r="E527" s="4">
        <v>63</v>
      </c>
      <c r="F527" s="4">
        <v>1</v>
      </c>
      <c r="G527" s="26">
        <v>13</v>
      </c>
      <c r="H527" s="3" t="s">
        <v>630</v>
      </c>
      <c r="I527" s="3" t="s">
        <v>632</v>
      </c>
      <c r="J527" s="3" t="s">
        <v>648</v>
      </c>
      <c r="K527" s="27" t="s">
        <v>1284</v>
      </c>
      <c r="L527" s="3" t="s">
        <v>213</v>
      </c>
      <c r="M527" s="3" t="s">
        <v>251</v>
      </c>
      <c r="N527" s="20" t="str">
        <f>CONCATENATE(LEFT(B527,1),":",,LEFT(C527,1),RIGHT(C527,1),":",TEXT(G527-1,"000"),":",K527,CHAR(9),Codes!$B$3,"|",TEXT(E527,"00"),"|",TEXT(F527,"00"),"|",TEXT(G527-1,"000"),CHAR(9),Codes!$B$3,CHAR(9),Codes!$B$5)</f>
        <v>V:P2:012:JP Strings	Yamaha MO8|63|01|012	Yamaha MO8	F0 43 10 7F 00 0A 00 01 00 F7</v>
      </c>
      <c r="O527" s="20"/>
    </row>
    <row r="528" spans="1:15" x14ac:dyDescent="0.35">
      <c r="A528" s="23" t="str">
        <f t="shared" si="8"/>
        <v>VoicePre2A14</v>
      </c>
      <c r="B528" s="3" t="s">
        <v>241</v>
      </c>
      <c r="C528" s="3" t="s">
        <v>293</v>
      </c>
      <c r="D528" s="3" t="s">
        <v>25</v>
      </c>
      <c r="E528" s="4">
        <v>63</v>
      </c>
      <c r="F528" s="4">
        <v>1</v>
      </c>
      <c r="G528" s="26">
        <v>14</v>
      </c>
      <c r="H528" s="3" t="s">
        <v>630</v>
      </c>
      <c r="I528" s="3" t="s">
        <v>632</v>
      </c>
      <c r="J528" s="3" t="s">
        <v>649</v>
      </c>
      <c r="K528" s="27" t="s">
        <v>254</v>
      </c>
      <c r="L528" s="3" t="s">
        <v>213</v>
      </c>
      <c r="M528" s="3" t="s">
        <v>251</v>
      </c>
      <c r="N528" s="20" t="str">
        <f>CONCATENATE(LEFT(B528,1),":",,LEFT(C528,1),RIGHT(C528,1),":",TEXT(G528-1,"000"),":",K528,CHAR(9),Codes!$B$3,"|",TEXT(E528,"00"),"|",TEXT(F528,"00"),"|",TEXT(G528-1,"000"),CHAR(9),Codes!$B$3,CHAR(9),Codes!$B$5)</f>
        <v>V:P2:013:Superstrgs	Yamaha MO8|63|01|013	Yamaha MO8	F0 43 10 7F 00 0A 00 01 00 F7</v>
      </c>
      <c r="O528" s="20"/>
    </row>
    <row r="529" spans="1:15" x14ac:dyDescent="0.35">
      <c r="A529" s="23" t="str">
        <f t="shared" si="8"/>
        <v>VoicePre2A15</v>
      </c>
      <c r="B529" s="3" t="s">
        <v>241</v>
      </c>
      <c r="C529" s="3" t="s">
        <v>293</v>
      </c>
      <c r="D529" s="3" t="s">
        <v>28</v>
      </c>
      <c r="E529" s="4">
        <v>63</v>
      </c>
      <c r="F529" s="4">
        <v>1</v>
      </c>
      <c r="G529" s="26">
        <v>15</v>
      </c>
      <c r="H529" s="3" t="s">
        <v>630</v>
      </c>
      <c r="I529" s="3" t="s">
        <v>632</v>
      </c>
      <c r="J529" s="3" t="s">
        <v>650</v>
      </c>
      <c r="K529" s="27" t="s">
        <v>1285</v>
      </c>
      <c r="L529" s="3" t="s">
        <v>213</v>
      </c>
      <c r="M529" s="3" t="s">
        <v>251</v>
      </c>
      <c r="N529" s="20" t="str">
        <f>CONCATENATE(LEFT(B529,1),":",,LEFT(C529,1),RIGHT(C529,1),":",TEXT(G529-1,"000"),":",K529,CHAR(9),Codes!$B$3,"|",TEXT(E529,"00"),"|",TEXT(F529,"00"),"|",TEXT(G529-1,"000"),CHAR(9),Codes!$B$3,CHAR(9),Codes!$B$5)</f>
        <v>V:P2:014:VP Soft	Yamaha MO8|63|01|014	Yamaha MO8	F0 43 10 7F 00 0A 00 01 00 F7</v>
      </c>
      <c r="O529" s="20"/>
    </row>
    <row r="530" spans="1:15" x14ac:dyDescent="0.35">
      <c r="A530" s="23" t="str">
        <f t="shared" si="8"/>
        <v>VoicePre2A16</v>
      </c>
      <c r="B530" s="3" t="s">
        <v>241</v>
      </c>
      <c r="C530" s="3" t="s">
        <v>293</v>
      </c>
      <c r="D530" s="3" t="s">
        <v>30</v>
      </c>
      <c r="E530" s="4">
        <v>63</v>
      </c>
      <c r="F530" s="4">
        <v>1</v>
      </c>
      <c r="G530" s="26">
        <v>16</v>
      </c>
      <c r="H530" s="3" t="s">
        <v>630</v>
      </c>
      <c r="I530" s="3" t="s">
        <v>632</v>
      </c>
      <c r="J530" s="3" t="s">
        <v>652</v>
      </c>
      <c r="K530" s="27" t="s">
        <v>255</v>
      </c>
      <c r="L530" s="3" t="s">
        <v>213</v>
      </c>
      <c r="M530" s="3" t="s">
        <v>251</v>
      </c>
      <c r="N530" s="20" t="str">
        <f>CONCATENATE(LEFT(B530,1),":",,LEFT(C530,1),RIGHT(C530,1),":",TEXT(G530-1,"000"),":",K530,CHAR(9),Codes!$B$3,"|",TEXT(E530,"00"),"|",TEXT(F530,"00"),"|",TEXT(G530-1,"000"),CHAR(9),Codes!$B$3,CHAR(9),Codes!$B$5)</f>
        <v>V:P2:015:PhaseStrgs	Yamaha MO8|63|01|015	Yamaha MO8	F0 43 10 7F 00 0A 00 01 00 F7</v>
      </c>
      <c r="O530" s="20"/>
    </row>
    <row r="531" spans="1:15" x14ac:dyDescent="0.35">
      <c r="A531" s="23" t="str">
        <f t="shared" si="8"/>
        <v>VoicePre2B01</v>
      </c>
      <c r="B531" s="3" t="s">
        <v>241</v>
      </c>
      <c r="C531" s="3" t="s">
        <v>293</v>
      </c>
      <c r="D531" s="3" t="s">
        <v>32</v>
      </c>
      <c r="E531" s="4">
        <v>63</v>
      </c>
      <c r="F531" s="4">
        <v>1</v>
      </c>
      <c r="G531" s="26">
        <v>17</v>
      </c>
      <c r="H531" s="3" t="s">
        <v>630</v>
      </c>
      <c r="I531" s="3" t="s">
        <v>632</v>
      </c>
      <c r="J531" s="3" t="s">
        <v>653</v>
      </c>
      <c r="K531" s="27" t="s">
        <v>1286</v>
      </c>
      <c r="L531" s="3" t="s">
        <v>213</v>
      </c>
      <c r="M531" s="3" t="s">
        <v>251</v>
      </c>
      <c r="N531" s="20" t="str">
        <f>CONCATENATE(LEFT(B531,1),":",,LEFT(C531,1),RIGHT(C531,1),":",TEXT(G531-1,"000"),":",K531,CHAR(9),Codes!$B$3,"|",TEXT(E531,"00"),"|",TEXT(F531,"00"),"|",TEXT(G531-1,"000"),CHAR(9),Codes!$B$3,CHAR(9),Codes!$B$5)</f>
        <v>V:P2:016:Oct String	Yamaha MO8|63|01|016	Yamaha MO8	F0 43 10 7F 00 0A 00 01 00 F7</v>
      </c>
      <c r="O531" s="20"/>
    </row>
    <row r="532" spans="1:15" x14ac:dyDescent="0.35">
      <c r="A532" s="23" t="str">
        <f t="shared" si="8"/>
        <v>VoicePre2B02</v>
      </c>
      <c r="B532" s="3" t="s">
        <v>241</v>
      </c>
      <c r="C532" s="3" t="s">
        <v>293</v>
      </c>
      <c r="D532" s="3" t="s">
        <v>33</v>
      </c>
      <c r="E532" s="4">
        <v>63</v>
      </c>
      <c r="F532" s="4">
        <v>1</v>
      </c>
      <c r="G532" s="26">
        <v>18</v>
      </c>
      <c r="H532" s="3" t="s">
        <v>630</v>
      </c>
      <c r="I532" s="3" t="s">
        <v>632</v>
      </c>
      <c r="J532" s="3" t="s">
        <v>656</v>
      </c>
      <c r="K532" s="27" t="s">
        <v>1287</v>
      </c>
      <c r="L532" s="3" t="s">
        <v>213</v>
      </c>
      <c r="M532" s="3" t="s">
        <v>251</v>
      </c>
      <c r="N532" s="20" t="str">
        <f>CONCATENATE(LEFT(B532,1),":",,LEFT(C532,1),RIGHT(C532,1),":",TEXT(G532-1,"000"),":",K532,CHAR(9),Codes!$B$3,"|",TEXT(E532,"00"),"|",TEXT(F532,"00"),"|",TEXT(G532-1,"000"),CHAR(9),Codes!$B$3,CHAR(9),Codes!$B$5)</f>
        <v>V:P2:017:3 Octave	Yamaha MO8|63|01|017	Yamaha MO8	F0 43 10 7F 00 0A 00 01 00 F7</v>
      </c>
      <c r="O532" s="20"/>
    </row>
    <row r="533" spans="1:15" x14ac:dyDescent="0.35">
      <c r="A533" s="23" t="str">
        <f t="shared" si="8"/>
        <v>VoicePre2B03</v>
      </c>
      <c r="B533" s="3" t="s">
        <v>241</v>
      </c>
      <c r="C533" s="3" t="s">
        <v>293</v>
      </c>
      <c r="D533" s="3" t="s">
        <v>34</v>
      </c>
      <c r="E533" s="4">
        <v>63</v>
      </c>
      <c r="F533" s="4">
        <v>1</v>
      </c>
      <c r="G533" s="26">
        <v>19</v>
      </c>
      <c r="H533" s="3" t="s">
        <v>630</v>
      </c>
      <c r="I533" s="3" t="s">
        <v>632</v>
      </c>
      <c r="J533" s="3" t="s">
        <v>658</v>
      </c>
      <c r="K533" s="27" t="s">
        <v>256</v>
      </c>
      <c r="L533" s="3" t="s">
        <v>213</v>
      </c>
      <c r="M533" s="3" t="s">
        <v>251</v>
      </c>
      <c r="N533" s="20" t="str">
        <f>CONCATENATE(LEFT(B533,1),":",,LEFT(C533,1),RIGHT(C533,1),":",TEXT(G533-1,"000"),":",K533,CHAR(9),Codes!$B$3,"|",TEXT(E533,"00"),"|",TEXT(F533,"00"),"|",TEXT(G533-1,"000"),CHAR(9),Codes!$B$3,CHAR(9),Codes!$B$5)</f>
        <v>V:P2:018:StrMachine	Yamaha MO8|63|01|018	Yamaha MO8	F0 43 10 7F 00 0A 00 01 00 F7</v>
      </c>
      <c r="O533" s="20"/>
    </row>
    <row r="534" spans="1:15" x14ac:dyDescent="0.35">
      <c r="A534" s="23" t="str">
        <f t="shared" si="8"/>
        <v>VoicePre2B04</v>
      </c>
      <c r="B534" s="3" t="s">
        <v>241</v>
      </c>
      <c r="C534" s="3" t="s">
        <v>293</v>
      </c>
      <c r="D534" s="3" t="s">
        <v>36</v>
      </c>
      <c r="E534" s="4">
        <v>63</v>
      </c>
      <c r="F534" s="4">
        <v>1</v>
      </c>
      <c r="G534" s="26">
        <v>20</v>
      </c>
      <c r="H534" s="3" t="s">
        <v>630</v>
      </c>
      <c r="I534" s="3" t="s">
        <v>632</v>
      </c>
      <c r="J534" s="3" t="s">
        <v>659</v>
      </c>
      <c r="K534" s="27" t="s">
        <v>257</v>
      </c>
      <c r="L534" s="3" t="s">
        <v>258</v>
      </c>
      <c r="M534" s="3" t="s">
        <v>214</v>
      </c>
      <c r="N534" s="20" t="str">
        <f>CONCATENATE(LEFT(B534,1),":",,LEFT(C534,1),RIGHT(C534,1),":",TEXT(G534-1,"000"),":",K534,CHAR(9),Codes!$B$3,"|",TEXT(E534,"00"),"|",TEXT(F534,"00"),"|",TEXT(G534-1,"000"),CHAR(9),Codes!$B$3,CHAR(9),Codes!$B$5)</f>
        <v>V:P2:019:DynoTrumpt	Yamaha MO8|63|01|019	Yamaha MO8	F0 43 10 7F 00 0A 00 01 00 F7</v>
      </c>
      <c r="O534" s="20"/>
    </row>
    <row r="535" spans="1:15" x14ac:dyDescent="0.35">
      <c r="A535" s="23" t="str">
        <f t="shared" si="8"/>
        <v>VoicePre2B05</v>
      </c>
      <c r="B535" s="3" t="s">
        <v>241</v>
      </c>
      <c r="C535" s="3" t="s">
        <v>293</v>
      </c>
      <c r="D535" s="3" t="s">
        <v>38</v>
      </c>
      <c r="E535" s="4">
        <v>63</v>
      </c>
      <c r="F535" s="4">
        <v>1</v>
      </c>
      <c r="G535" s="26">
        <v>21</v>
      </c>
      <c r="H535" s="3" t="s">
        <v>630</v>
      </c>
      <c r="I535" s="3" t="s">
        <v>632</v>
      </c>
      <c r="J535" s="3" t="s">
        <v>660</v>
      </c>
      <c r="K535" s="27" t="s">
        <v>259</v>
      </c>
      <c r="L535" s="3" t="s">
        <v>258</v>
      </c>
      <c r="M535" s="3" t="s">
        <v>214</v>
      </c>
      <c r="N535" s="20" t="str">
        <f>CONCATENATE(LEFT(B535,1),":",,LEFT(C535,1),RIGHT(C535,1),":",TEXT(G535-1,"000"),":",K535,CHAR(9),Codes!$B$3,"|",TEXT(E535,"00"),"|",TEXT(F535,"00"),"|",TEXT(G535-1,"000"),CHAR(9),Codes!$B$3,CHAR(9),Codes!$B$5)</f>
        <v>V:P2:020:SoftJazzTp	Yamaha MO8|63|01|020	Yamaha MO8	F0 43 10 7F 00 0A 00 01 00 F7</v>
      </c>
      <c r="O535" s="20"/>
    </row>
    <row r="536" spans="1:15" x14ac:dyDescent="0.35">
      <c r="A536" s="23" t="str">
        <f t="shared" si="8"/>
        <v>VoicePre2B06</v>
      </c>
      <c r="B536" s="3" t="s">
        <v>241</v>
      </c>
      <c r="C536" s="3" t="s">
        <v>293</v>
      </c>
      <c r="D536" s="3" t="s">
        <v>39</v>
      </c>
      <c r="E536" s="4">
        <v>63</v>
      </c>
      <c r="F536" s="4">
        <v>1</v>
      </c>
      <c r="G536" s="26">
        <v>22</v>
      </c>
      <c r="H536" s="3" t="s">
        <v>630</v>
      </c>
      <c r="I536" s="3" t="s">
        <v>632</v>
      </c>
      <c r="J536" s="3" t="s">
        <v>662</v>
      </c>
      <c r="K536" s="27" t="s">
        <v>1288</v>
      </c>
      <c r="L536" s="3" t="s">
        <v>258</v>
      </c>
      <c r="M536" s="3" t="s">
        <v>214</v>
      </c>
      <c r="N536" s="20" t="str">
        <f>CONCATENATE(LEFT(B536,1),":",,LEFT(C536,1),RIGHT(C536,1),":",TEXT(G536-1,"000"),":",K536,CHAR(9),Codes!$B$3,"|",TEXT(E536,"00"),"|",TEXT(F536,"00"),"|",TEXT(G536-1,"000"),CHAR(9),Codes!$B$3,CHAR(9),Codes!$B$5)</f>
        <v>V:P2:021:Phase Mute	Yamaha MO8|63|01|021	Yamaha MO8	F0 43 10 7F 00 0A 00 01 00 F7</v>
      </c>
      <c r="O536" s="20"/>
    </row>
    <row r="537" spans="1:15" x14ac:dyDescent="0.35">
      <c r="A537" s="23" t="str">
        <f t="shared" si="8"/>
        <v>VoicePre2B07</v>
      </c>
      <c r="B537" s="3" t="s">
        <v>241</v>
      </c>
      <c r="C537" s="3" t="s">
        <v>293</v>
      </c>
      <c r="D537" s="3" t="s">
        <v>41</v>
      </c>
      <c r="E537" s="4">
        <v>63</v>
      </c>
      <c r="F537" s="4">
        <v>1</v>
      </c>
      <c r="G537" s="26">
        <v>23</v>
      </c>
      <c r="H537" s="3" t="s">
        <v>630</v>
      </c>
      <c r="I537" s="3" t="s">
        <v>632</v>
      </c>
      <c r="J537" s="3" t="s">
        <v>664</v>
      </c>
      <c r="K537" s="27" t="s">
        <v>260</v>
      </c>
      <c r="L537" s="3" t="s">
        <v>258</v>
      </c>
      <c r="M537" s="3" t="s">
        <v>214</v>
      </c>
      <c r="N537" s="20" t="str">
        <f>CONCATENATE(LEFT(B537,1),":",,LEFT(C537,1),RIGHT(C537,1),":",TEXT(G537-1,"000"),":",K537,CHAR(9),Codes!$B$3,"|",TEXT(E537,"00"),"|",TEXT(F537,"00"),"|",TEXT(G537-1,"000"),CHAR(9),Codes!$B$3,CHAR(9),Codes!$B$5)</f>
        <v>V:P2:022:Fluegel	Yamaha MO8|63|01|022	Yamaha MO8	F0 43 10 7F 00 0A 00 01 00 F7</v>
      </c>
      <c r="O537" s="20"/>
    </row>
    <row r="538" spans="1:15" x14ac:dyDescent="0.35">
      <c r="A538" s="23" t="str">
        <f t="shared" si="8"/>
        <v>VoicePre2B08</v>
      </c>
      <c r="B538" s="3" t="s">
        <v>241</v>
      </c>
      <c r="C538" s="3" t="s">
        <v>293</v>
      </c>
      <c r="D538" s="3" t="s">
        <v>43</v>
      </c>
      <c r="E538" s="4">
        <v>63</v>
      </c>
      <c r="F538" s="4">
        <v>1</v>
      </c>
      <c r="G538" s="26">
        <v>24</v>
      </c>
      <c r="H538" s="3" t="s">
        <v>630</v>
      </c>
      <c r="I538" s="3" t="s">
        <v>632</v>
      </c>
      <c r="J538" s="3" t="s">
        <v>666</v>
      </c>
      <c r="K538" s="27" t="s">
        <v>261</v>
      </c>
      <c r="L538" s="3" t="s">
        <v>258</v>
      </c>
      <c r="M538" s="3" t="s">
        <v>214</v>
      </c>
      <c r="N538" s="20" t="str">
        <f>CONCATENATE(LEFT(B538,1),":",,LEFT(C538,1),RIGHT(C538,1),":",TEXT(G538-1,"000"),":",K538,CHAR(9),Codes!$B$3,"|",TEXT(E538,"00"),"|",TEXT(F538,"00"),"|",TEXT(G538-1,"000"),CHAR(9),Codes!$B$3,CHAR(9),Codes!$B$5)</f>
        <v>V:P2:023:Trombone1	Yamaha MO8|63|01|023	Yamaha MO8	F0 43 10 7F 00 0A 00 01 00 F7</v>
      </c>
      <c r="O538" s="20"/>
    </row>
    <row r="539" spans="1:15" x14ac:dyDescent="0.35">
      <c r="A539" s="23" t="str">
        <f t="shared" si="8"/>
        <v>VoicePre2B09</v>
      </c>
      <c r="B539" s="3" t="s">
        <v>241</v>
      </c>
      <c r="C539" s="3" t="s">
        <v>293</v>
      </c>
      <c r="D539" s="3" t="s">
        <v>45</v>
      </c>
      <c r="E539" s="4">
        <v>63</v>
      </c>
      <c r="F539" s="4">
        <v>1</v>
      </c>
      <c r="G539" s="26">
        <v>25</v>
      </c>
      <c r="H539" s="3" t="s">
        <v>630</v>
      </c>
      <c r="I539" s="3" t="s">
        <v>632</v>
      </c>
      <c r="J539" s="3" t="s">
        <v>668</v>
      </c>
      <c r="K539" s="27" t="s">
        <v>262</v>
      </c>
      <c r="L539" s="3" t="s">
        <v>258</v>
      </c>
      <c r="M539" s="3" t="s">
        <v>263</v>
      </c>
      <c r="N539" s="20" t="str">
        <f>CONCATENATE(LEFT(B539,1),":",,LEFT(C539,1),RIGHT(C539,1),":",TEXT(G539-1,"000"),":",K539,CHAR(9),Codes!$B$3,"|",TEXT(E539,"00"),"|",TEXT(F539,"00"),"|",TEXT(G539-1,"000"),CHAR(9),Codes!$B$3,CHAR(9),Codes!$B$5)</f>
        <v>V:P2:024:BoneSectn	Yamaha MO8|63|01|024	Yamaha MO8	F0 43 10 7F 00 0A 00 01 00 F7</v>
      </c>
      <c r="O539" s="20"/>
    </row>
    <row r="540" spans="1:15" x14ac:dyDescent="0.35">
      <c r="A540" s="23" t="str">
        <f t="shared" si="8"/>
        <v>VoicePre2B10</v>
      </c>
      <c r="B540" s="3" t="s">
        <v>241</v>
      </c>
      <c r="C540" s="3" t="s">
        <v>293</v>
      </c>
      <c r="D540" s="3" t="s">
        <v>47</v>
      </c>
      <c r="E540" s="4">
        <v>63</v>
      </c>
      <c r="F540" s="4">
        <v>1</v>
      </c>
      <c r="G540" s="26">
        <v>26</v>
      </c>
      <c r="H540" s="3" t="s">
        <v>630</v>
      </c>
      <c r="I540" s="3" t="s">
        <v>632</v>
      </c>
      <c r="J540" s="3" t="s">
        <v>670</v>
      </c>
      <c r="K540" s="27" t="s">
        <v>264</v>
      </c>
      <c r="L540" s="3" t="s">
        <v>258</v>
      </c>
      <c r="M540" s="3" t="s">
        <v>214</v>
      </c>
      <c r="N540" s="20" t="str">
        <f>CONCATENATE(LEFT(B540,1),":",,LEFT(C540,1),RIGHT(C540,1),":",TEXT(G540-1,"000"),":",K540,CHAR(9),Codes!$B$3,"|",TEXT(E540,"00"),"|",TEXT(F540,"00"),"|",TEXT(G540-1,"000"),CHAR(9),Codes!$B$3,CHAR(9),Codes!$B$5)</f>
        <v>V:P2:025:FrenchHorn	Yamaha MO8|63|01|025	Yamaha MO8	F0 43 10 7F 00 0A 00 01 00 F7</v>
      </c>
      <c r="O540" s="20"/>
    </row>
    <row r="541" spans="1:15" x14ac:dyDescent="0.35">
      <c r="A541" s="23" t="str">
        <f t="shared" si="8"/>
        <v>VoicePre2B11</v>
      </c>
      <c r="B541" s="3" t="s">
        <v>241</v>
      </c>
      <c r="C541" s="3" t="s">
        <v>293</v>
      </c>
      <c r="D541" s="3" t="s">
        <v>49</v>
      </c>
      <c r="E541" s="4">
        <v>63</v>
      </c>
      <c r="F541" s="4">
        <v>1</v>
      </c>
      <c r="G541" s="26">
        <v>27</v>
      </c>
      <c r="H541" s="3" t="s">
        <v>630</v>
      </c>
      <c r="I541" s="3" t="s">
        <v>632</v>
      </c>
      <c r="J541" s="3" t="s">
        <v>671</v>
      </c>
      <c r="K541" s="27" t="s">
        <v>265</v>
      </c>
      <c r="L541" s="3" t="s">
        <v>258</v>
      </c>
      <c r="M541" s="3" t="s">
        <v>263</v>
      </c>
      <c r="N541" s="20" t="str">
        <f>CONCATENATE(LEFT(B541,1),":",,LEFT(C541,1),RIGHT(C541,1),":",TEXT(G541-1,"000"),":",K541,CHAR(9),Codes!$B$3,"|",TEXT(E541,"00"),"|",TEXT(F541,"00"),"|",TEXT(G541-1,"000"),CHAR(9),Codes!$B$3,CHAR(9),Codes!$B$5)</f>
        <v>V:P2:026:FrHornSect	Yamaha MO8|63|01|026	Yamaha MO8	F0 43 10 7F 00 0A 00 01 00 F7</v>
      </c>
      <c r="O541" s="20"/>
    </row>
    <row r="542" spans="1:15" x14ac:dyDescent="0.35">
      <c r="A542" s="23" t="str">
        <f t="shared" si="8"/>
        <v>VoicePre2B12</v>
      </c>
      <c r="B542" s="3" t="s">
        <v>241</v>
      </c>
      <c r="C542" s="3" t="s">
        <v>293</v>
      </c>
      <c r="D542" s="3" t="s">
        <v>50</v>
      </c>
      <c r="E542" s="4">
        <v>63</v>
      </c>
      <c r="F542" s="4">
        <v>1</v>
      </c>
      <c r="G542" s="26">
        <v>28</v>
      </c>
      <c r="H542" s="3" t="s">
        <v>630</v>
      </c>
      <c r="I542" s="3" t="s">
        <v>632</v>
      </c>
      <c r="J542" s="3" t="s">
        <v>672</v>
      </c>
      <c r="K542" s="27" t="s">
        <v>266</v>
      </c>
      <c r="L542" s="3" t="s">
        <v>258</v>
      </c>
      <c r="M542" s="3" t="s">
        <v>263</v>
      </c>
      <c r="N542" s="20" t="str">
        <f>CONCATENATE(LEFT(B542,1),":",,LEFT(C542,1),RIGHT(C542,1),":",TEXT(G542-1,"000"),":",K542,CHAR(9),Codes!$B$3,"|",TEXT(E542,"00"),"|",TEXT(F542,"00"),"|",TEXT(G542-1,"000"),CHAR(9),Codes!$B$3,CHAR(9),Codes!$B$5)</f>
        <v>V:P2:027:Symphony	Yamaha MO8|63|01|027	Yamaha MO8	F0 43 10 7F 00 0A 00 01 00 F7</v>
      </c>
      <c r="O542" s="20"/>
    </row>
    <row r="543" spans="1:15" x14ac:dyDescent="0.35">
      <c r="A543" s="23" t="str">
        <f t="shared" si="8"/>
        <v>VoicePre2B13</v>
      </c>
      <c r="B543" s="3" t="s">
        <v>241</v>
      </c>
      <c r="C543" s="3" t="s">
        <v>293</v>
      </c>
      <c r="D543" s="3" t="s">
        <v>51</v>
      </c>
      <c r="E543" s="4">
        <v>63</v>
      </c>
      <c r="F543" s="4">
        <v>1</v>
      </c>
      <c r="G543" s="26">
        <v>29</v>
      </c>
      <c r="H543" s="3" t="s">
        <v>630</v>
      </c>
      <c r="I543" s="3" t="s">
        <v>632</v>
      </c>
      <c r="J543" s="3" t="s">
        <v>673</v>
      </c>
      <c r="K543" s="27" t="s">
        <v>267</v>
      </c>
      <c r="L543" s="3" t="s">
        <v>258</v>
      </c>
      <c r="M543" s="3" t="s">
        <v>263</v>
      </c>
      <c r="N543" s="20" t="str">
        <f>CONCATENATE(LEFT(B543,1),":",,LEFT(C543,1),RIGHT(C543,1),":",TEXT(G543-1,"000"),":",K543,CHAR(9),Codes!$B$3,"|",TEXT(E543,"00"),"|",TEXT(F543,"00"),"|",TEXT(G543-1,"000"),CHAR(9),Codes!$B$3,CHAR(9),Codes!$B$5)</f>
        <v>V:P2:028:SlowAttack	Yamaha MO8|63|01|028	Yamaha MO8	F0 43 10 7F 00 0A 00 01 00 F7</v>
      </c>
      <c r="O543" s="20"/>
    </row>
    <row r="544" spans="1:15" x14ac:dyDescent="0.35">
      <c r="A544" s="23" t="str">
        <f t="shared" si="8"/>
        <v>VoicePre2B14</v>
      </c>
      <c r="B544" s="3" t="s">
        <v>241</v>
      </c>
      <c r="C544" s="3" t="s">
        <v>293</v>
      </c>
      <c r="D544" s="3" t="s">
        <v>52</v>
      </c>
      <c r="E544" s="4">
        <v>63</v>
      </c>
      <c r="F544" s="4">
        <v>1</v>
      </c>
      <c r="G544" s="26">
        <v>30</v>
      </c>
      <c r="H544" s="3" t="s">
        <v>630</v>
      </c>
      <c r="I544" s="3" t="s">
        <v>632</v>
      </c>
      <c r="J544" s="3" t="s">
        <v>674</v>
      </c>
      <c r="K544" s="27" t="s">
        <v>268</v>
      </c>
      <c r="L544" s="3" t="s">
        <v>258</v>
      </c>
      <c r="M544" s="3" t="s">
        <v>263</v>
      </c>
      <c r="N544" s="20" t="str">
        <f>CONCATENATE(LEFT(B544,1),":",,LEFT(C544,1),RIGHT(C544,1),":",TEXT(G544-1,"000"),":",K544,CHAR(9),Codes!$B$3,"|",TEXT(E544,"00"),"|",TEXT(F544,"00"),"|",TEXT(G544-1,"000"),CHAR(9),Codes!$B$3,CHAR(9),Codes!$B$5)</f>
        <v>V:P2:029:Fanfare	Yamaha MO8|63|01|029	Yamaha MO8	F0 43 10 7F 00 0A 00 01 00 F7</v>
      </c>
      <c r="O544" s="20"/>
    </row>
    <row r="545" spans="1:15" x14ac:dyDescent="0.35">
      <c r="A545" s="23" t="str">
        <f t="shared" si="8"/>
        <v>VoicePre2B15</v>
      </c>
      <c r="B545" s="3" t="s">
        <v>241</v>
      </c>
      <c r="C545" s="3" t="s">
        <v>293</v>
      </c>
      <c r="D545" s="3" t="s">
        <v>54</v>
      </c>
      <c r="E545" s="4">
        <v>63</v>
      </c>
      <c r="F545" s="4">
        <v>1</v>
      </c>
      <c r="G545" s="26">
        <v>31</v>
      </c>
      <c r="H545" s="3" t="s">
        <v>630</v>
      </c>
      <c r="I545" s="3" t="s">
        <v>632</v>
      </c>
      <c r="J545" s="3" t="s">
        <v>675</v>
      </c>
      <c r="K545" s="27" t="s">
        <v>269</v>
      </c>
      <c r="L545" s="3" t="s">
        <v>258</v>
      </c>
      <c r="M545" s="3" t="s">
        <v>263</v>
      </c>
      <c r="N545" s="20" t="str">
        <f>CONCATENATE(LEFT(B545,1),":",,LEFT(C545,1),RIGHT(C545,1),":",TEXT(G545-1,"000"),":",K545,CHAR(9),Codes!$B$3,"|",TEXT(E545,"00"),"|",TEXT(F545,"00"),"|",TEXT(G545-1,"000"),CHAR(9),Codes!$B$3,CHAR(9),Codes!$B$5)</f>
        <v>V:P2:030:Big&amp;Brite	Yamaha MO8|63|01|030	Yamaha MO8	F0 43 10 7F 00 0A 00 01 00 F7</v>
      </c>
      <c r="O545" s="20"/>
    </row>
    <row r="546" spans="1:15" x14ac:dyDescent="0.35">
      <c r="A546" s="23" t="str">
        <f t="shared" si="8"/>
        <v>VoicePre2B16</v>
      </c>
      <c r="B546" s="3" t="s">
        <v>241</v>
      </c>
      <c r="C546" s="3" t="s">
        <v>293</v>
      </c>
      <c r="D546" s="3" t="s">
        <v>56</v>
      </c>
      <c r="E546" s="4">
        <v>63</v>
      </c>
      <c r="F546" s="4">
        <v>1</v>
      </c>
      <c r="G546" s="26">
        <v>32</v>
      </c>
      <c r="H546" s="3" t="s">
        <v>630</v>
      </c>
      <c r="I546" s="3" t="s">
        <v>632</v>
      </c>
      <c r="J546" s="3" t="s">
        <v>677</v>
      </c>
      <c r="K546" s="27" t="s">
        <v>270</v>
      </c>
      <c r="L546" s="3" t="s">
        <v>258</v>
      </c>
      <c r="M546" s="3" t="s">
        <v>263</v>
      </c>
      <c r="N546" s="20" t="str">
        <f>CONCATENATE(LEFT(B546,1),":",,LEFT(C546,1),RIGHT(C546,1),":",TEXT(G546-1,"000"),":",K546,CHAR(9),Codes!$B$3,"|",TEXT(E546,"00"),"|",TEXT(F546,"00"),"|",TEXT(G546-1,"000"),CHAR(9),Codes!$B$3,CHAR(9),Codes!$B$5)</f>
        <v>V:P2:031:VeloFalls	Yamaha MO8|63|01|031	Yamaha MO8	F0 43 10 7F 00 0A 00 01 00 F7</v>
      </c>
      <c r="O546" s="20"/>
    </row>
    <row r="547" spans="1:15" x14ac:dyDescent="0.35">
      <c r="A547" s="23" t="str">
        <f t="shared" si="8"/>
        <v>VoicePre2C01</v>
      </c>
      <c r="B547" s="3" t="s">
        <v>241</v>
      </c>
      <c r="C547" s="3" t="s">
        <v>293</v>
      </c>
      <c r="D547" s="3" t="s">
        <v>59</v>
      </c>
      <c r="E547" s="4">
        <v>63</v>
      </c>
      <c r="F547" s="4">
        <v>1</v>
      </c>
      <c r="G547" s="26">
        <v>33</v>
      </c>
      <c r="H547" s="3" t="s">
        <v>630</v>
      </c>
      <c r="I547" s="3" t="s">
        <v>632</v>
      </c>
      <c r="J547" s="3" t="s">
        <v>678</v>
      </c>
      <c r="K547" s="27" t="s">
        <v>271</v>
      </c>
      <c r="L547" s="3" t="s">
        <v>258</v>
      </c>
      <c r="M547" s="3" t="s">
        <v>263</v>
      </c>
      <c r="N547" s="20" t="str">
        <f>CONCATENATE(LEFT(B547,1),":",,LEFT(C547,1),RIGHT(C547,1),":",TEXT(G547-1,"000"),":",K547,CHAR(9),Codes!$B$3,"|",TEXT(E547,"00"),"|",TEXT(F547,"00"),"|",TEXT(G547-1,"000"),CHAR(9),Codes!$B$3,CHAR(9),Codes!$B$5)</f>
        <v>V:P2:032:Sforzando	Yamaha MO8|63|01|032	Yamaha MO8	F0 43 10 7F 00 0A 00 01 00 F7</v>
      </c>
      <c r="O547" s="20"/>
    </row>
    <row r="548" spans="1:15" x14ac:dyDescent="0.35">
      <c r="A548" s="23" t="str">
        <f t="shared" si="8"/>
        <v>VoicePre2C02</v>
      </c>
      <c r="B548" s="3" t="s">
        <v>241</v>
      </c>
      <c r="C548" s="3" t="s">
        <v>293</v>
      </c>
      <c r="D548" s="3" t="s">
        <v>61</v>
      </c>
      <c r="E548" s="4">
        <v>63</v>
      </c>
      <c r="F548" s="4">
        <v>1</v>
      </c>
      <c r="G548" s="26">
        <v>34</v>
      </c>
      <c r="H548" s="3" t="s">
        <v>630</v>
      </c>
      <c r="I548" s="3" t="s">
        <v>632</v>
      </c>
      <c r="J548" s="3" t="s">
        <v>680</v>
      </c>
      <c r="K548" s="27" t="s">
        <v>1289</v>
      </c>
      <c r="L548" s="3" t="s">
        <v>258</v>
      </c>
      <c r="M548" s="3" t="s">
        <v>263</v>
      </c>
      <c r="N548" s="20" t="str">
        <f>CONCATENATE(LEFT(B548,1),":",,LEFT(C548,1),RIGHT(C548,1),":",TEXT(G548-1,"000"),":",K548,CHAR(9),Codes!$B$3,"|",TEXT(E548,"00"),"|",TEXT(F548,"00"),"|",TEXT(G548-1,"000"),CHAR(9),Codes!$B$3,CHAR(9),Codes!$B$5)</f>
        <v>V:P2:033:Big Band	Yamaha MO8|63|01|033	Yamaha MO8	F0 43 10 7F 00 0A 00 01 00 F7</v>
      </c>
      <c r="O548" s="20"/>
    </row>
    <row r="549" spans="1:15" x14ac:dyDescent="0.35">
      <c r="A549" s="23" t="str">
        <f t="shared" si="8"/>
        <v>VoicePre2C03</v>
      </c>
      <c r="B549" s="3" t="s">
        <v>241</v>
      </c>
      <c r="C549" s="3" t="s">
        <v>293</v>
      </c>
      <c r="D549" s="3" t="s">
        <v>63</v>
      </c>
      <c r="E549" s="4">
        <v>63</v>
      </c>
      <c r="F549" s="4">
        <v>1</v>
      </c>
      <c r="G549" s="26">
        <v>35</v>
      </c>
      <c r="H549" s="3" t="s">
        <v>630</v>
      </c>
      <c r="I549" s="3" t="s">
        <v>632</v>
      </c>
      <c r="J549" s="3" t="s">
        <v>681</v>
      </c>
      <c r="K549" s="27" t="s">
        <v>272</v>
      </c>
      <c r="L549" s="3" t="s">
        <v>258</v>
      </c>
      <c r="M549" s="3" t="s">
        <v>263</v>
      </c>
      <c r="N549" s="20" t="str">
        <f>CONCATENATE(LEFT(B549,1),":",,LEFT(C549,1),RIGHT(C549,1),":",TEXT(G549-1,"000"),":",K549,CHAR(9),Codes!$B$3,"|",TEXT(E549,"00"),"|",TEXT(F549,"00"),"|",TEXT(G549-1,"000"),CHAR(9),Codes!$B$3,CHAR(9),Codes!$B$5)</f>
        <v>V:P2:034:SaxBigBand	Yamaha MO8|63|01|034	Yamaha MO8	F0 43 10 7F 00 0A 00 01 00 F7</v>
      </c>
      <c r="O549" s="20"/>
    </row>
    <row r="550" spans="1:15" x14ac:dyDescent="0.35">
      <c r="A550" s="23" t="str">
        <f t="shared" si="8"/>
        <v>VoicePre2C04</v>
      </c>
      <c r="B550" s="3" t="s">
        <v>241</v>
      </c>
      <c r="C550" s="3" t="s">
        <v>293</v>
      </c>
      <c r="D550" s="3" t="s">
        <v>64</v>
      </c>
      <c r="E550" s="4">
        <v>63</v>
      </c>
      <c r="F550" s="4">
        <v>1</v>
      </c>
      <c r="G550" s="26">
        <v>36</v>
      </c>
      <c r="H550" s="3" t="s">
        <v>630</v>
      </c>
      <c r="I550" s="3" t="s">
        <v>632</v>
      </c>
      <c r="J550" s="3" t="s">
        <v>682</v>
      </c>
      <c r="K550" s="27" t="s">
        <v>273</v>
      </c>
      <c r="L550" s="3" t="s">
        <v>258</v>
      </c>
      <c r="M550" s="3" t="s">
        <v>263</v>
      </c>
      <c r="N550" s="20" t="str">
        <f>CONCATENATE(LEFT(B550,1),":",,LEFT(C550,1),RIGHT(C550,1),":",TEXT(G550-1,"000"),":",K550,CHAR(9),Codes!$B$3,"|",TEXT(E550,"00"),"|",TEXT(F550,"00"),"|",TEXT(G550-1,"000"),CHAR(9),Codes!$B$3,CHAR(9),Codes!$B$5)</f>
        <v>V:P2:035:Hybrid	Yamaha MO8|63|01|035	Yamaha MO8	F0 43 10 7F 00 0A 00 01 00 F7</v>
      </c>
      <c r="O550" s="20"/>
    </row>
    <row r="551" spans="1:15" x14ac:dyDescent="0.35">
      <c r="A551" s="23" t="str">
        <f t="shared" si="8"/>
        <v>VoicePre2C05</v>
      </c>
      <c r="B551" s="3" t="s">
        <v>241</v>
      </c>
      <c r="C551" s="3" t="s">
        <v>293</v>
      </c>
      <c r="D551" s="3" t="s">
        <v>66</v>
      </c>
      <c r="E551" s="4">
        <v>63</v>
      </c>
      <c r="F551" s="4">
        <v>1</v>
      </c>
      <c r="G551" s="26">
        <v>37</v>
      </c>
      <c r="H551" s="3" t="s">
        <v>630</v>
      </c>
      <c r="I551" s="3" t="s">
        <v>632</v>
      </c>
      <c r="J551" s="3" t="s">
        <v>684</v>
      </c>
      <c r="K551" s="27" t="s">
        <v>274</v>
      </c>
      <c r="L551" s="3" t="s">
        <v>258</v>
      </c>
      <c r="M551" s="3" t="s">
        <v>251</v>
      </c>
      <c r="N551" s="20" t="str">
        <f>CONCATENATE(LEFT(B551,1),":",,LEFT(C551,1),RIGHT(C551,1),":",TEXT(G551-1,"000"),":",K551,CHAR(9),Codes!$B$3,"|",TEXT(E551,"00"),"|",TEXT(F551,"00"),"|",TEXT(G551-1,"000"),CHAR(9),Codes!$B$3,CHAR(9),Codes!$B$5)</f>
        <v>V:P2:036:CS-90	Yamaha MO8|63|01|036	Yamaha MO8	F0 43 10 7F 00 0A 00 01 00 F7</v>
      </c>
      <c r="O551" s="20"/>
    </row>
    <row r="552" spans="1:15" x14ac:dyDescent="0.35">
      <c r="A552" s="23" t="str">
        <f t="shared" si="8"/>
        <v>VoicePre2C06</v>
      </c>
      <c r="B552" s="3" t="s">
        <v>241</v>
      </c>
      <c r="C552" s="3" t="s">
        <v>293</v>
      </c>
      <c r="D552" s="3" t="s">
        <v>70</v>
      </c>
      <c r="E552" s="4">
        <v>63</v>
      </c>
      <c r="F552" s="4">
        <v>1</v>
      </c>
      <c r="G552" s="26">
        <v>38</v>
      </c>
      <c r="H552" s="3" t="s">
        <v>630</v>
      </c>
      <c r="I552" s="3" t="s">
        <v>632</v>
      </c>
      <c r="J552" s="3" t="s">
        <v>685</v>
      </c>
      <c r="K552" s="27" t="s">
        <v>1290</v>
      </c>
      <c r="L552" s="3" t="s">
        <v>258</v>
      </c>
      <c r="M552" s="3" t="s">
        <v>251</v>
      </c>
      <c r="N552" s="20" t="str">
        <f>CONCATENATE(LEFT(B552,1),":",,LEFT(C552,1),RIGHT(C552,1),":",TEXT(G552-1,"000"),":",K552,CHAR(9),Codes!$B$3,"|",TEXT(E552,"00"),"|",TEXT(F552,"00"),"|",TEXT(G552-1,"000"),CHAR(9),Codes!$B$3,CHAR(9),Codes!$B$5)</f>
        <v>V:P2:037:FM Brass	Yamaha MO8|63|01|037	Yamaha MO8	F0 43 10 7F 00 0A 00 01 00 F7</v>
      </c>
      <c r="O552" s="20"/>
    </row>
    <row r="553" spans="1:15" x14ac:dyDescent="0.35">
      <c r="A553" s="23" t="str">
        <f t="shared" si="8"/>
        <v>VoicePre2C07</v>
      </c>
      <c r="B553" s="3" t="s">
        <v>241</v>
      </c>
      <c r="C553" s="3" t="s">
        <v>293</v>
      </c>
      <c r="D553" s="3" t="s">
        <v>72</v>
      </c>
      <c r="E553" s="4">
        <v>63</v>
      </c>
      <c r="F553" s="4">
        <v>1</v>
      </c>
      <c r="G553" s="26">
        <v>39</v>
      </c>
      <c r="H553" s="3" t="s">
        <v>630</v>
      </c>
      <c r="I553" s="3" t="s">
        <v>632</v>
      </c>
      <c r="J553" s="3" t="s">
        <v>686</v>
      </c>
      <c r="K553" s="27" t="s">
        <v>275</v>
      </c>
      <c r="L553" s="3" t="s">
        <v>258</v>
      </c>
      <c r="M553" s="3" t="s">
        <v>251</v>
      </c>
      <c r="N553" s="20" t="str">
        <f>CONCATENATE(LEFT(B553,1),":",,LEFT(C553,1),RIGHT(C553,1),":",TEXT(G553-1,"000"),":",K553,CHAR(9),Codes!$B$3,"|",TEXT(E553,"00"),"|",TEXT(F553,"00"),"|",TEXT(G553-1,"000"),CHAR(9),Codes!$B$3,CHAR(9),Codes!$B$5)</f>
        <v>V:P2:038:Thinth	Yamaha MO8|63|01|038	Yamaha MO8	F0 43 10 7F 00 0A 00 01 00 F7</v>
      </c>
      <c r="O553" s="20"/>
    </row>
    <row r="554" spans="1:15" x14ac:dyDescent="0.35">
      <c r="A554" s="23" t="str">
        <f t="shared" si="8"/>
        <v>VoicePre2C08</v>
      </c>
      <c r="B554" s="3" t="s">
        <v>241</v>
      </c>
      <c r="C554" s="3" t="s">
        <v>293</v>
      </c>
      <c r="D554" s="3" t="s">
        <v>74</v>
      </c>
      <c r="E554" s="4">
        <v>63</v>
      </c>
      <c r="F554" s="4">
        <v>1</v>
      </c>
      <c r="G554" s="26">
        <v>40</v>
      </c>
      <c r="H554" s="3" t="s">
        <v>630</v>
      </c>
      <c r="I554" s="3" t="s">
        <v>632</v>
      </c>
      <c r="J554" s="3" t="s">
        <v>688</v>
      </c>
      <c r="K554" s="27" t="s">
        <v>276</v>
      </c>
      <c r="L554" s="3" t="s">
        <v>258</v>
      </c>
      <c r="M554" s="3" t="s">
        <v>251</v>
      </c>
      <c r="N554" s="20" t="str">
        <f>CONCATENATE(LEFT(B554,1),":",,LEFT(C554,1),RIGHT(C554,1),":",TEXT(G554-1,"000"),":",K554,CHAR(9),Codes!$B$3,"|",TEXT(E554,"00"),"|",TEXT(F554,"00"),"|",TEXT(G554-1,"000"),CHAR(9),Codes!$B$3,CHAR(9),Codes!$B$5)</f>
        <v>V:P2:039:ObStuff	Yamaha MO8|63|01|039	Yamaha MO8	F0 43 10 7F 00 0A 00 01 00 F7</v>
      </c>
      <c r="O554" s="20"/>
    </row>
    <row r="555" spans="1:15" x14ac:dyDescent="0.35">
      <c r="A555" s="23" t="str">
        <f t="shared" si="8"/>
        <v>VoicePre2C09</v>
      </c>
      <c r="B555" s="3" t="s">
        <v>241</v>
      </c>
      <c r="C555" s="3" t="s">
        <v>293</v>
      </c>
      <c r="D555" s="3" t="s">
        <v>75</v>
      </c>
      <c r="E555" s="4">
        <v>63</v>
      </c>
      <c r="F555" s="4">
        <v>1</v>
      </c>
      <c r="G555" s="26">
        <v>41</v>
      </c>
      <c r="H555" s="3" t="s">
        <v>630</v>
      </c>
      <c r="I555" s="3" t="s">
        <v>632</v>
      </c>
      <c r="J555" s="3" t="s">
        <v>689</v>
      </c>
      <c r="K555" s="27" t="s">
        <v>277</v>
      </c>
      <c r="L555" s="3" t="s">
        <v>258</v>
      </c>
      <c r="M555" s="3" t="s">
        <v>251</v>
      </c>
      <c r="N555" s="20" t="str">
        <f>CONCATENATE(LEFT(B555,1),":",,LEFT(C555,1),RIGHT(C555,1),":",TEXT(G555-1,"000"),":",K555,CHAR(9),Codes!$B$3,"|",TEXT(E555,"00"),"|",TEXT(F555,"00"),"|",TEXT(G555-1,"000"),CHAR(9),Codes!$B$3,CHAR(9),Codes!$B$5)</f>
        <v>V:P2:040:OberBrass	Yamaha MO8|63|01|040	Yamaha MO8	F0 43 10 7F 00 0A 00 01 00 F7</v>
      </c>
      <c r="O555" s="20"/>
    </row>
    <row r="556" spans="1:15" x14ac:dyDescent="0.35">
      <c r="A556" s="23" t="str">
        <f t="shared" si="8"/>
        <v>VoicePre2C10</v>
      </c>
      <c r="B556" s="3" t="s">
        <v>241</v>
      </c>
      <c r="C556" s="3" t="s">
        <v>293</v>
      </c>
      <c r="D556" s="3" t="s">
        <v>77</v>
      </c>
      <c r="E556" s="4">
        <v>63</v>
      </c>
      <c r="F556" s="4">
        <v>1</v>
      </c>
      <c r="G556" s="26">
        <v>42</v>
      </c>
      <c r="H556" s="3" t="s">
        <v>630</v>
      </c>
      <c r="I556" s="3" t="s">
        <v>632</v>
      </c>
      <c r="J556" s="3" t="s">
        <v>691</v>
      </c>
      <c r="K556" s="27" t="s">
        <v>278</v>
      </c>
      <c r="L556" s="3" t="s">
        <v>258</v>
      </c>
      <c r="M556" s="3" t="s">
        <v>251</v>
      </c>
      <c r="N556" s="20" t="str">
        <f>CONCATENATE(LEFT(B556,1),":",,LEFT(C556,1),RIGHT(C556,1),":",TEXT(G556-1,"000"),":",K556,CHAR(9),Codes!$B$3,"|",TEXT(E556,"00"),"|",TEXT(F556,"00"),"|",TEXT(G556-1,"000"),CHAR(9),Codes!$B$3,CHAR(9),Codes!$B$5)</f>
        <v>V:P2:041:OberHorns	Yamaha MO8|63|01|041	Yamaha MO8	F0 43 10 7F 00 0A 00 01 00 F7</v>
      </c>
      <c r="O556" s="20"/>
    </row>
    <row r="557" spans="1:15" x14ac:dyDescent="0.35">
      <c r="A557" s="23" t="str">
        <f t="shared" si="8"/>
        <v>VoicePre2C11</v>
      </c>
      <c r="B557" s="3" t="s">
        <v>241</v>
      </c>
      <c r="C557" s="3" t="s">
        <v>293</v>
      </c>
      <c r="D557" s="3" t="s">
        <v>79</v>
      </c>
      <c r="E557" s="4">
        <v>63</v>
      </c>
      <c r="F557" s="4">
        <v>1</v>
      </c>
      <c r="G557" s="26">
        <v>43</v>
      </c>
      <c r="H557" s="3" t="s">
        <v>630</v>
      </c>
      <c r="I557" s="3" t="s">
        <v>632</v>
      </c>
      <c r="J557" s="3" t="s">
        <v>693</v>
      </c>
      <c r="K557" s="27" t="s">
        <v>1291</v>
      </c>
      <c r="L557" s="3" t="s">
        <v>258</v>
      </c>
      <c r="M557" s="3" t="s">
        <v>251</v>
      </c>
      <c r="N557" s="20" t="str">
        <f>CONCATENATE(LEFT(B557,1),":",,LEFT(C557,1),RIGHT(C557,1),":",TEXT(G557-1,"000"),":",K557,CHAR(9),Codes!$B$3,"|",TEXT(E557,"00"),"|",TEXT(F557,"00"),"|",TEXT(G557-1,"000"),CHAR(9),Codes!$B$3,CHAR(9),Codes!$B$5)</f>
        <v>V:P2:042:T Brass	Yamaha MO8|63|01|042	Yamaha MO8	F0 43 10 7F 00 0A 00 01 00 F7</v>
      </c>
      <c r="O557" s="20"/>
    </row>
    <row r="558" spans="1:15" x14ac:dyDescent="0.35">
      <c r="A558" s="23" t="str">
        <f t="shared" si="8"/>
        <v>VoicePre2C12</v>
      </c>
      <c r="B558" s="3" t="s">
        <v>241</v>
      </c>
      <c r="C558" s="3" t="s">
        <v>293</v>
      </c>
      <c r="D558" s="3" t="s">
        <v>81</v>
      </c>
      <c r="E558" s="4">
        <v>63</v>
      </c>
      <c r="F558" s="4">
        <v>1</v>
      </c>
      <c r="G558" s="26">
        <v>44</v>
      </c>
      <c r="H558" s="3" t="s">
        <v>630</v>
      </c>
      <c r="I558" s="3" t="s">
        <v>632</v>
      </c>
      <c r="J558" s="3" t="s">
        <v>695</v>
      </c>
      <c r="K558" s="27" t="s">
        <v>279</v>
      </c>
      <c r="L558" s="3" t="s">
        <v>258</v>
      </c>
      <c r="M558" s="3" t="s">
        <v>251</v>
      </c>
      <c r="N558" s="20" t="str">
        <f>CONCATENATE(LEFT(B558,1),":",,LEFT(C558,1),RIGHT(C558,1),":",TEXT(G558-1,"000"),":",K558,CHAR(9),Codes!$B$3,"|",TEXT(E558,"00"),"|",TEXT(F558,"00"),"|",TEXT(G558-1,"000"),CHAR(9),Codes!$B$3,CHAR(9),Codes!$B$5)</f>
        <v>V:P2:043:BigSquish	Yamaha MO8|63|01|043	Yamaha MO8	F0 43 10 7F 00 0A 00 01 00 F7</v>
      </c>
      <c r="O558" s="20"/>
    </row>
    <row r="559" spans="1:15" x14ac:dyDescent="0.35">
      <c r="A559" s="23" t="str">
        <f t="shared" si="8"/>
        <v>VoicePre2C13</v>
      </c>
      <c r="B559" s="3" t="s">
        <v>241</v>
      </c>
      <c r="C559" s="3" t="s">
        <v>293</v>
      </c>
      <c r="D559" s="3" t="s">
        <v>84</v>
      </c>
      <c r="E559" s="4">
        <v>63</v>
      </c>
      <c r="F559" s="4">
        <v>1</v>
      </c>
      <c r="G559" s="26">
        <v>45</v>
      </c>
      <c r="H559" s="3" t="s">
        <v>630</v>
      </c>
      <c r="I559" s="3" t="s">
        <v>632</v>
      </c>
      <c r="J559" s="3" t="s">
        <v>697</v>
      </c>
      <c r="K559" s="27" t="s">
        <v>1292</v>
      </c>
      <c r="L559" s="3" t="s">
        <v>258</v>
      </c>
      <c r="M559" s="3" t="s">
        <v>251</v>
      </c>
      <c r="N559" s="20" t="str">
        <f>CONCATENATE(LEFT(B559,1),":",,LEFT(C559,1),RIGHT(C559,1),":",TEXT(G559-1,"000"),":",K559,CHAR(9),Codes!$B$3,"|",TEXT(E559,"00"),"|",TEXT(F559,"00"),"|",TEXT(G559-1,"000"),CHAR(9),Codes!$B$3,CHAR(9),Codes!$B$5)</f>
        <v>V:P2:044:Soft 5th	Yamaha MO8|63|01|044	Yamaha MO8	F0 43 10 7F 00 0A 00 01 00 F7</v>
      </c>
      <c r="O559" s="20"/>
    </row>
    <row r="560" spans="1:15" x14ac:dyDescent="0.35">
      <c r="A560" s="23" t="str">
        <f t="shared" si="8"/>
        <v>VoicePre2C14</v>
      </c>
      <c r="B560" s="3" t="s">
        <v>241</v>
      </c>
      <c r="C560" s="3" t="s">
        <v>293</v>
      </c>
      <c r="D560" s="3" t="s">
        <v>85</v>
      </c>
      <c r="E560" s="4">
        <v>63</v>
      </c>
      <c r="F560" s="4">
        <v>1</v>
      </c>
      <c r="G560" s="26">
        <v>46</v>
      </c>
      <c r="H560" s="3" t="s">
        <v>630</v>
      </c>
      <c r="I560" s="3" t="s">
        <v>632</v>
      </c>
      <c r="J560" s="3" t="s">
        <v>699</v>
      </c>
      <c r="K560" s="27" t="s">
        <v>1293</v>
      </c>
      <c r="L560" s="3" t="s">
        <v>258</v>
      </c>
      <c r="M560" s="3" t="s">
        <v>251</v>
      </c>
      <c r="N560" s="20" t="str">
        <f>CONCATENATE(LEFT(B560,1),":",,LEFT(C560,1),RIGHT(C560,1),":",TEXT(G560-1,"000"),":",K560,CHAR(9),Codes!$B$3,"|",TEXT(E560,"00"),"|",TEXT(F560,"00"),"|",TEXT(G560-1,"000"),CHAR(9),Codes!$B$3,CHAR(9),Codes!$B$5)</f>
        <v>V:P2:045:After 1984	Yamaha MO8|63|01|045	Yamaha MO8	F0 43 10 7F 00 0A 00 01 00 F7</v>
      </c>
      <c r="O560" s="20"/>
    </row>
    <row r="561" spans="1:15" x14ac:dyDescent="0.35">
      <c r="A561" s="23" t="str">
        <f t="shared" si="8"/>
        <v>VoicePre2C15</v>
      </c>
      <c r="B561" s="3" t="s">
        <v>241</v>
      </c>
      <c r="C561" s="3" t="s">
        <v>293</v>
      </c>
      <c r="D561" s="3" t="s">
        <v>86</v>
      </c>
      <c r="E561" s="4">
        <v>63</v>
      </c>
      <c r="F561" s="4">
        <v>1</v>
      </c>
      <c r="G561" s="26">
        <v>47</v>
      </c>
      <c r="H561" s="3" t="s">
        <v>630</v>
      </c>
      <c r="I561" s="3" t="s">
        <v>632</v>
      </c>
      <c r="J561" s="3" t="s">
        <v>701</v>
      </c>
      <c r="K561" s="27" t="s">
        <v>280</v>
      </c>
      <c r="L561" s="3" t="s">
        <v>281</v>
      </c>
      <c r="M561" s="3" t="s">
        <v>282</v>
      </c>
      <c r="N561" s="20" t="str">
        <f>CONCATENATE(LEFT(B561,1),":",,LEFT(C561,1),RIGHT(C561,1),":",TEXT(G561-1,"000"),":",K561,CHAR(9),Codes!$B$3,"|",TEXT(E561,"00"),"|",TEXT(F561,"00"),"|",TEXT(G561-1,"000"),CHAR(9),Codes!$B$3,CHAR(9),Codes!$B$5)</f>
        <v>V:P2:046:SoprnoSoft	Yamaha MO8|63|01|046	Yamaha MO8	F0 43 10 7F 00 0A 00 01 00 F7</v>
      </c>
      <c r="O561" s="20"/>
    </row>
    <row r="562" spans="1:15" x14ac:dyDescent="0.35">
      <c r="A562" s="23" t="str">
        <f t="shared" si="8"/>
        <v>VoicePre2C16</v>
      </c>
      <c r="B562" s="3" t="s">
        <v>241</v>
      </c>
      <c r="C562" s="3" t="s">
        <v>293</v>
      </c>
      <c r="D562" s="3" t="s">
        <v>89</v>
      </c>
      <c r="E562" s="4">
        <v>63</v>
      </c>
      <c r="F562" s="4">
        <v>1</v>
      </c>
      <c r="G562" s="26">
        <v>48</v>
      </c>
      <c r="H562" s="3" t="s">
        <v>630</v>
      </c>
      <c r="I562" s="3" t="s">
        <v>632</v>
      </c>
      <c r="J562" s="3" t="s">
        <v>703</v>
      </c>
      <c r="K562" s="27" t="s">
        <v>1294</v>
      </c>
      <c r="L562" s="3" t="s">
        <v>281</v>
      </c>
      <c r="M562" s="3" t="s">
        <v>282</v>
      </c>
      <c r="N562" s="20" t="str">
        <f>CONCATENATE(LEFT(B562,1),":",,LEFT(C562,1),RIGHT(C562,1),":",TEXT(G562-1,"000"),":",K562,CHAR(9),Codes!$B$3,"|",TEXT(E562,"00"),"|",TEXT(F562,"00"),"|",TEXT(G562-1,"000"),CHAR(9),Codes!$B$3,CHAR(9),Codes!$B$5)</f>
        <v>V:P2:047:Alto Vib	Yamaha MO8|63|01|047	Yamaha MO8	F0 43 10 7F 00 0A 00 01 00 F7</v>
      </c>
      <c r="O562" s="20"/>
    </row>
    <row r="563" spans="1:15" x14ac:dyDescent="0.35">
      <c r="A563" s="23" t="str">
        <f t="shared" si="8"/>
        <v>VoicePre2D01</v>
      </c>
      <c r="B563" s="3" t="s">
        <v>241</v>
      </c>
      <c r="C563" s="3" t="s">
        <v>293</v>
      </c>
      <c r="D563" s="3" t="s">
        <v>91</v>
      </c>
      <c r="E563" s="4">
        <v>63</v>
      </c>
      <c r="F563" s="4">
        <v>1</v>
      </c>
      <c r="G563" s="26">
        <v>49</v>
      </c>
      <c r="H563" s="3" t="s">
        <v>630</v>
      </c>
      <c r="I563" s="3" t="s">
        <v>632</v>
      </c>
      <c r="J563" s="3" t="s">
        <v>704</v>
      </c>
      <c r="K563" s="27" t="s">
        <v>1295</v>
      </c>
      <c r="L563" s="3" t="s">
        <v>281</v>
      </c>
      <c r="M563" s="3" t="s">
        <v>282</v>
      </c>
      <c r="N563" s="20" t="str">
        <f>CONCATENATE(LEFT(B563,1),":",,LEFT(C563,1),RIGHT(C563,1),":",TEXT(G563-1,"000"),":",K563,CHAR(9),Codes!$B$3,"|",TEXT(E563,"00"),"|",TEXT(F563,"00"),"|",TEXT(G563-1,"000"),CHAR(9),Codes!$B$3,CHAR(9),Codes!$B$5)</f>
        <v>V:P2:048:Velo Alto	Yamaha MO8|63|01|048	Yamaha MO8	F0 43 10 7F 00 0A 00 01 00 F7</v>
      </c>
      <c r="O563" s="20"/>
    </row>
    <row r="564" spans="1:15" x14ac:dyDescent="0.35">
      <c r="A564" s="23" t="str">
        <f t="shared" si="8"/>
        <v>VoicePre2D02</v>
      </c>
      <c r="B564" s="3" t="s">
        <v>241</v>
      </c>
      <c r="C564" s="3" t="s">
        <v>293</v>
      </c>
      <c r="D564" s="3" t="s">
        <v>92</v>
      </c>
      <c r="E564" s="4">
        <v>63</v>
      </c>
      <c r="F564" s="4">
        <v>1</v>
      </c>
      <c r="G564" s="26">
        <v>50</v>
      </c>
      <c r="H564" s="3" t="s">
        <v>630</v>
      </c>
      <c r="I564" s="3" t="s">
        <v>632</v>
      </c>
      <c r="J564" s="3" t="s">
        <v>705</v>
      </c>
      <c r="K564" s="27" t="s">
        <v>1296</v>
      </c>
      <c r="L564" s="3" t="s">
        <v>281</v>
      </c>
      <c r="M564" s="3" t="s">
        <v>282</v>
      </c>
      <c r="N564" s="20" t="str">
        <f>CONCATENATE(LEFT(B564,1),":",,LEFT(C564,1),RIGHT(C564,1),":",TEXT(G564-1,"000"),":",K564,CHAR(9),Codes!$B$3,"|",TEXT(E564,"00"),"|",TEXT(F564,"00"),"|",TEXT(G564-1,"000"),CHAR(9),Codes!$B$3,CHAR(9),Codes!$B$5)</f>
        <v>V:P2:049:Tenor Soft	Yamaha MO8|63|01|049	Yamaha MO8	F0 43 10 7F 00 0A 00 01 00 F7</v>
      </c>
      <c r="O564" s="20"/>
    </row>
    <row r="565" spans="1:15" x14ac:dyDescent="0.35">
      <c r="A565" s="23" t="str">
        <f t="shared" si="8"/>
        <v>VoicePre2D03</v>
      </c>
      <c r="B565" s="3" t="s">
        <v>241</v>
      </c>
      <c r="C565" s="3" t="s">
        <v>293</v>
      </c>
      <c r="D565" s="3" t="s">
        <v>94</v>
      </c>
      <c r="E565" s="4">
        <v>63</v>
      </c>
      <c r="F565" s="4">
        <v>1</v>
      </c>
      <c r="G565" s="26">
        <v>51</v>
      </c>
      <c r="H565" s="3" t="s">
        <v>630</v>
      </c>
      <c r="I565" s="3" t="s">
        <v>632</v>
      </c>
      <c r="J565" s="3" t="s">
        <v>707</v>
      </c>
      <c r="K565" s="27" t="s">
        <v>1297</v>
      </c>
      <c r="L565" s="3" t="s">
        <v>281</v>
      </c>
      <c r="M565" s="3" t="s">
        <v>282</v>
      </c>
      <c r="N565" s="20" t="str">
        <f>CONCATENATE(LEFT(B565,1),":",,LEFT(C565,1),RIGHT(C565,1),":",TEXT(G565-1,"000"),":",K565,CHAR(9),Codes!$B$3,"|",TEXT(E565,"00"),"|",TEXT(F565,"00"),"|",TEXT(G565-1,"000"),CHAR(9),Codes!$B$3,CHAR(9),Codes!$B$5)</f>
        <v>V:P2:050:Hip Bari	Yamaha MO8|63|01|050	Yamaha MO8	F0 43 10 7F 00 0A 00 01 00 F7</v>
      </c>
      <c r="O565" s="20"/>
    </row>
    <row r="566" spans="1:15" x14ac:dyDescent="0.35">
      <c r="A566" s="23" t="str">
        <f t="shared" si="8"/>
        <v>VoicePre2D04</v>
      </c>
      <c r="B566" s="3" t="s">
        <v>241</v>
      </c>
      <c r="C566" s="3" t="s">
        <v>293</v>
      </c>
      <c r="D566" s="3" t="s">
        <v>95</v>
      </c>
      <c r="E566" s="4">
        <v>63</v>
      </c>
      <c r="F566" s="4">
        <v>1</v>
      </c>
      <c r="G566" s="26">
        <v>52</v>
      </c>
      <c r="H566" s="3" t="s">
        <v>630</v>
      </c>
      <c r="I566" s="3" t="s">
        <v>632</v>
      </c>
      <c r="J566" s="3" t="s">
        <v>708</v>
      </c>
      <c r="K566" s="27" t="s">
        <v>1298</v>
      </c>
      <c r="L566" s="3" t="s">
        <v>281</v>
      </c>
      <c r="M566" s="3" t="s">
        <v>282</v>
      </c>
      <c r="N566" s="20" t="str">
        <f>CONCATENATE(LEFT(B566,1),":",,LEFT(C566,1),RIGHT(C566,1),":",TEXT(G566-1,"000"),":",K566,CHAR(9),Codes!$B$3,"|",TEXT(E566,"00"),"|",TEXT(F566,"00"),"|",TEXT(G566-1,"000"),CHAR(9),Codes!$B$3,CHAR(9),Codes!$B$5)</f>
        <v>V:P2:051:4 Brothers	Yamaha MO8|63|01|051	Yamaha MO8	F0 43 10 7F 00 0A 00 01 00 F7</v>
      </c>
      <c r="O566" s="20"/>
    </row>
    <row r="567" spans="1:15" x14ac:dyDescent="0.35">
      <c r="A567" s="23" t="str">
        <f t="shared" si="8"/>
        <v>VoicePre2D05</v>
      </c>
      <c r="B567" s="3" t="s">
        <v>241</v>
      </c>
      <c r="C567" s="3" t="s">
        <v>293</v>
      </c>
      <c r="D567" s="3" t="s">
        <v>96</v>
      </c>
      <c r="E567" s="4">
        <v>63</v>
      </c>
      <c r="F567" s="4">
        <v>1</v>
      </c>
      <c r="G567" s="26">
        <v>53</v>
      </c>
      <c r="H567" s="3" t="s">
        <v>630</v>
      </c>
      <c r="I567" s="3" t="s">
        <v>632</v>
      </c>
      <c r="J567" s="3" t="s">
        <v>710</v>
      </c>
      <c r="K567" s="27" t="s">
        <v>1299</v>
      </c>
      <c r="L567" s="3" t="s">
        <v>281</v>
      </c>
      <c r="M567" s="3" t="s">
        <v>282</v>
      </c>
      <c r="N567" s="20" t="str">
        <f>CONCATENATE(LEFT(B567,1),":",,LEFT(C567,1),RIGHT(C567,1),":",TEXT(G567-1,"000"),":",K567,CHAR(9),Codes!$B$3,"|",TEXT(E567,"00"),"|",TEXT(F567,"00"),"|",TEXT(G567-1,"000"),CHAR(9),Codes!$B$3,CHAR(9),Codes!$B$5)</f>
        <v>V:P2:052:Sweet Oboe	Yamaha MO8|63|01|052	Yamaha MO8	F0 43 10 7F 00 0A 00 01 00 F7</v>
      </c>
      <c r="O567" s="20"/>
    </row>
    <row r="568" spans="1:15" x14ac:dyDescent="0.35">
      <c r="A568" s="23" t="str">
        <f t="shared" si="8"/>
        <v>VoicePre2D06</v>
      </c>
      <c r="B568" s="3" t="s">
        <v>241</v>
      </c>
      <c r="C568" s="3" t="s">
        <v>293</v>
      </c>
      <c r="D568" s="3" t="s">
        <v>98</v>
      </c>
      <c r="E568" s="4">
        <v>63</v>
      </c>
      <c r="F568" s="4">
        <v>1</v>
      </c>
      <c r="G568" s="26">
        <v>54</v>
      </c>
      <c r="H568" s="3" t="s">
        <v>630</v>
      </c>
      <c r="I568" s="3" t="s">
        <v>632</v>
      </c>
      <c r="J568" s="3" t="s">
        <v>711</v>
      </c>
      <c r="K568" s="27" t="s">
        <v>284</v>
      </c>
      <c r="L568" s="3" t="s">
        <v>281</v>
      </c>
      <c r="M568" s="3" t="s">
        <v>282</v>
      </c>
      <c r="N568" s="20" t="str">
        <f>CONCATENATE(LEFT(B568,1),":",,LEFT(C568,1),RIGHT(C568,1),":",TEXT(G568-1,"000"),":",K568,CHAR(9),Codes!$B$3,"|",TEXT(E568,"00"),"|",TEXT(F568,"00"),"|",TEXT(G568-1,"000"),CHAR(9),Codes!$B$3,CHAR(9),Codes!$B$5)</f>
        <v>V:P2:053:BassoonVib	Yamaha MO8|63|01|053	Yamaha MO8	F0 43 10 7F 00 0A 00 01 00 F7</v>
      </c>
      <c r="O568" s="20"/>
    </row>
    <row r="569" spans="1:15" x14ac:dyDescent="0.35">
      <c r="A569" s="23" t="str">
        <f t="shared" si="8"/>
        <v>VoicePre2D07</v>
      </c>
      <c r="B569" s="3" t="s">
        <v>241</v>
      </c>
      <c r="C569" s="3" t="s">
        <v>293</v>
      </c>
      <c r="D569" s="3" t="s">
        <v>99</v>
      </c>
      <c r="E569" s="4">
        <v>63</v>
      </c>
      <c r="F569" s="4">
        <v>1</v>
      </c>
      <c r="G569" s="26">
        <v>55</v>
      </c>
      <c r="H569" s="3" t="s">
        <v>630</v>
      </c>
      <c r="I569" s="3" t="s">
        <v>632</v>
      </c>
      <c r="J569" s="3" t="s">
        <v>713</v>
      </c>
      <c r="K569" s="27" t="s">
        <v>1300</v>
      </c>
      <c r="L569" s="3" t="s">
        <v>281</v>
      </c>
      <c r="M569" s="3" t="s">
        <v>282</v>
      </c>
      <c r="N569" s="20" t="str">
        <f>CONCATENATE(LEFT(B569,1),":",,LEFT(C569,1),RIGHT(C569,1),":",TEXT(G569-1,"000"),":",K569,CHAR(9),Codes!$B$3,"|",TEXT(E569,"00"),"|",TEXT(F569,"00"),"|",TEXT(G569-1,"000"),CHAR(9),Codes!$B$3,CHAR(9),Codes!$B$5)</f>
        <v>V:P2:054:Clarinet 1	Yamaha MO8|63|01|054	Yamaha MO8	F0 43 10 7F 00 0A 00 01 00 F7</v>
      </c>
      <c r="O569" s="20"/>
    </row>
    <row r="570" spans="1:15" x14ac:dyDescent="0.35">
      <c r="A570" s="23" t="str">
        <f t="shared" si="8"/>
        <v>VoicePre2D08</v>
      </c>
      <c r="B570" s="3" t="s">
        <v>241</v>
      </c>
      <c r="C570" s="3" t="s">
        <v>293</v>
      </c>
      <c r="D570" s="3" t="s">
        <v>100</v>
      </c>
      <c r="E570" s="4">
        <v>63</v>
      </c>
      <c r="F570" s="4">
        <v>1</v>
      </c>
      <c r="G570" s="26">
        <v>56</v>
      </c>
      <c r="H570" s="3" t="s">
        <v>630</v>
      </c>
      <c r="I570" s="3" t="s">
        <v>632</v>
      </c>
      <c r="J570" s="3" t="s">
        <v>714</v>
      </c>
      <c r="K570" s="27" t="s">
        <v>1301</v>
      </c>
      <c r="L570" s="3" t="s">
        <v>281</v>
      </c>
      <c r="M570" s="3" t="s">
        <v>282</v>
      </c>
      <c r="N570" s="20" t="str">
        <f>CONCATENATE(LEFT(B570,1),":",,LEFT(C570,1),RIGHT(C570,1),":",TEXT(G570-1,"000"),":",K570,CHAR(9),Codes!$B$3,"|",TEXT(E570,"00"),"|",TEXT(F570,"00"),"|",TEXT(G570-1,"000"),CHAR(9),Codes!$B$3,CHAR(9),Codes!$B$5)</f>
        <v>V:P2:055:WW Trio	Yamaha MO8|63|01|055	Yamaha MO8	F0 43 10 7F 00 0A 00 01 00 F7</v>
      </c>
      <c r="O570" s="20"/>
    </row>
    <row r="571" spans="1:15" x14ac:dyDescent="0.35">
      <c r="A571" s="23" t="str">
        <f t="shared" si="8"/>
        <v>VoicePre2D09</v>
      </c>
      <c r="B571" s="3" t="s">
        <v>241</v>
      </c>
      <c r="C571" s="3" t="s">
        <v>293</v>
      </c>
      <c r="D571" s="3" t="s">
        <v>101</v>
      </c>
      <c r="E571" s="4">
        <v>63</v>
      </c>
      <c r="F571" s="4">
        <v>1</v>
      </c>
      <c r="G571" s="26">
        <v>57</v>
      </c>
      <c r="H571" s="3" t="s">
        <v>630</v>
      </c>
      <c r="I571" s="3" t="s">
        <v>632</v>
      </c>
      <c r="J571" s="3" t="s">
        <v>715</v>
      </c>
      <c r="K571" s="27" t="s">
        <v>285</v>
      </c>
      <c r="L571" s="3" t="s">
        <v>281</v>
      </c>
      <c r="M571" s="3" t="s">
        <v>282</v>
      </c>
      <c r="N571" s="20" t="str">
        <f>CONCATENATE(LEFT(B571,1),":",,LEFT(C571,1),RIGHT(C571,1),":",TEXT(G571-1,"000"),":",K571,CHAR(9),Codes!$B$3,"|",TEXT(E571,"00"),"|",TEXT(F571,"00"),"|",TEXT(G571-1,"000"),CHAR(9),Codes!$B$3,CHAR(9),Codes!$B$5)</f>
        <v>V:P2:056:DblRdQuart	Yamaha MO8|63|01|056	Yamaha MO8	F0 43 10 7F 00 0A 00 01 00 F7</v>
      </c>
      <c r="O571" s="20"/>
    </row>
    <row r="572" spans="1:15" x14ac:dyDescent="0.35">
      <c r="A572" s="23" t="str">
        <f t="shared" si="8"/>
        <v>VoicePre2D10</v>
      </c>
      <c r="B572" s="3" t="s">
        <v>241</v>
      </c>
      <c r="C572" s="3" t="s">
        <v>293</v>
      </c>
      <c r="D572" s="3" t="s">
        <v>103</v>
      </c>
      <c r="E572" s="4">
        <v>63</v>
      </c>
      <c r="F572" s="4">
        <v>1</v>
      </c>
      <c r="G572" s="26">
        <v>58</v>
      </c>
      <c r="H572" s="3" t="s">
        <v>630</v>
      </c>
      <c r="I572" s="3" t="s">
        <v>632</v>
      </c>
      <c r="J572" s="3" t="s">
        <v>717</v>
      </c>
      <c r="K572" s="27" t="s">
        <v>286</v>
      </c>
      <c r="L572" s="3" t="s">
        <v>281</v>
      </c>
      <c r="M572" s="3" t="s">
        <v>83</v>
      </c>
      <c r="N572" s="20" t="str">
        <f>CONCATENATE(LEFT(B572,1),":",,LEFT(C572,1),RIGHT(C572,1),":",TEXT(G572-1,"000"),":",K572,CHAR(9),Codes!$B$3,"|",TEXT(E572,"00"),"|",TEXT(F572,"00"),"|",TEXT(G572-1,"000"),CHAR(9),Codes!$B$3,CHAR(9),Codes!$B$5)</f>
        <v>V:P2:057:SweetFlute	Yamaha MO8|63|01|057	Yamaha MO8	F0 43 10 7F 00 0A 00 01 00 F7</v>
      </c>
      <c r="O572" s="20"/>
    </row>
    <row r="573" spans="1:15" x14ac:dyDescent="0.35">
      <c r="A573" s="23" t="str">
        <f t="shared" si="8"/>
        <v>VoicePre2D11</v>
      </c>
      <c r="B573" s="3" t="s">
        <v>241</v>
      </c>
      <c r="C573" s="3" t="s">
        <v>293</v>
      </c>
      <c r="D573" s="3" t="s">
        <v>105</v>
      </c>
      <c r="E573" s="4">
        <v>63</v>
      </c>
      <c r="F573" s="4">
        <v>1</v>
      </c>
      <c r="G573" s="26">
        <v>59</v>
      </c>
      <c r="H573" s="3" t="s">
        <v>630</v>
      </c>
      <c r="I573" s="3" t="s">
        <v>632</v>
      </c>
      <c r="J573" s="3" t="s">
        <v>718</v>
      </c>
      <c r="K573" s="27" t="s">
        <v>287</v>
      </c>
      <c r="L573" s="3" t="s">
        <v>281</v>
      </c>
      <c r="M573" s="3" t="s">
        <v>83</v>
      </c>
      <c r="N573" s="20" t="str">
        <f>CONCATENATE(LEFT(B573,1),":",,LEFT(C573,1),RIGHT(C573,1),":",TEXT(G573-1,"000"),":",K573,CHAR(9),Codes!$B$3,"|",TEXT(E573,"00"),"|",TEXT(F573,"00"),"|",TEXT(G573-1,"000"),CHAR(9),Codes!$B$3,CHAR(9),Codes!$B$5)</f>
        <v>V:P2:058:TapeFlute	Yamaha MO8|63|01|058	Yamaha MO8	F0 43 10 7F 00 0A 00 01 00 F7</v>
      </c>
      <c r="O573" s="20"/>
    </row>
    <row r="574" spans="1:15" x14ac:dyDescent="0.35">
      <c r="A574" s="23" t="str">
        <f t="shared" si="8"/>
        <v>VoicePre2D12</v>
      </c>
      <c r="B574" s="3" t="s">
        <v>241</v>
      </c>
      <c r="C574" s="3" t="s">
        <v>293</v>
      </c>
      <c r="D574" s="3" t="s">
        <v>107</v>
      </c>
      <c r="E574" s="4">
        <v>63</v>
      </c>
      <c r="F574" s="4">
        <v>1</v>
      </c>
      <c r="G574" s="26">
        <v>60</v>
      </c>
      <c r="H574" s="3" t="s">
        <v>630</v>
      </c>
      <c r="I574" s="3" t="s">
        <v>632</v>
      </c>
      <c r="J574" s="3" t="s">
        <v>720</v>
      </c>
      <c r="K574" s="27" t="s">
        <v>288</v>
      </c>
      <c r="L574" s="3" t="s">
        <v>281</v>
      </c>
      <c r="M574" s="3" t="s">
        <v>18</v>
      </c>
      <c r="N574" s="20" t="str">
        <f>CONCATENATE(LEFT(B574,1),":",,LEFT(C574,1),RIGHT(C574,1),":",TEXT(G574-1,"000"),":",K574,CHAR(9),Codes!$B$3,"|",TEXT(E574,"00"),"|",TEXT(F574,"00"),"|",TEXT(G574-1,"000"),CHAR(9),Codes!$B$3,CHAR(9),Codes!$B$5)</f>
        <v>V:P2:059:BluzDistrt	Yamaha MO8|63|01|059	Yamaha MO8	F0 43 10 7F 00 0A 00 01 00 F7</v>
      </c>
      <c r="O574" s="20"/>
    </row>
    <row r="575" spans="1:15" x14ac:dyDescent="0.35">
      <c r="A575" s="23" t="str">
        <f t="shared" si="8"/>
        <v>VoicePre2D13</v>
      </c>
      <c r="B575" s="3" t="s">
        <v>241</v>
      </c>
      <c r="C575" s="3" t="s">
        <v>293</v>
      </c>
      <c r="D575" s="3" t="s">
        <v>109</v>
      </c>
      <c r="E575" s="4">
        <v>63</v>
      </c>
      <c r="F575" s="4">
        <v>1</v>
      </c>
      <c r="G575" s="26">
        <v>61</v>
      </c>
      <c r="H575" s="3" t="s">
        <v>630</v>
      </c>
      <c r="I575" s="3" t="s">
        <v>632</v>
      </c>
      <c r="J575" s="3" t="s">
        <v>721</v>
      </c>
      <c r="K575" s="27" t="s">
        <v>289</v>
      </c>
      <c r="L575" s="3" t="s">
        <v>281</v>
      </c>
      <c r="M575" s="3" t="s">
        <v>18</v>
      </c>
      <c r="N575" s="20" t="str">
        <f>CONCATENATE(LEFT(B575,1),":",,LEFT(C575,1),RIGHT(C575,1),":",TEXT(G575-1,"000"),":",K575,CHAR(9),Codes!$B$3,"|",TEXT(E575,"00"),"|",TEXT(F575,"00"),"|",TEXT(G575-1,"000"),CHAR(9),Codes!$B$3,CHAR(9),Codes!$B$5)</f>
        <v>V:P2:060:TootsyHarp	Yamaha MO8|63|01|060	Yamaha MO8	F0 43 10 7F 00 0A 00 01 00 F7</v>
      </c>
      <c r="O575" s="20"/>
    </row>
    <row r="576" spans="1:15" x14ac:dyDescent="0.35">
      <c r="A576" s="23" t="str">
        <f t="shared" si="8"/>
        <v>VoicePre2D14</v>
      </c>
      <c r="B576" s="3" t="s">
        <v>241</v>
      </c>
      <c r="C576" s="3" t="s">
        <v>293</v>
      </c>
      <c r="D576" s="3" t="s">
        <v>111</v>
      </c>
      <c r="E576" s="4">
        <v>63</v>
      </c>
      <c r="F576" s="4">
        <v>1</v>
      </c>
      <c r="G576" s="26">
        <v>62</v>
      </c>
      <c r="H576" s="3" t="s">
        <v>630</v>
      </c>
      <c r="I576" s="3" t="s">
        <v>632</v>
      </c>
      <c r="J576" s="3" t="s">
        <v>722</v>
      </c>
      <c r="K576" s="27" t="s">
        <v>290</v>
      </c>
      <c r="L576" s="3" t="s">
        <v>121</v>
      </c>
      <c r="M576" s="3" t="s">
        <v>247</v>
      </c>
      <c r="N576" s="20" t="str">
        <f>CONCATENATE(LEFT(B576,1),":",,LEFT(C576,1),RIGHT(C576,1),":",TEXT(G576-1,"000"),":",K576,CHAR(9),Codes!$B$3,"|",TEXT(E576,"00"),"|",TEXT(F576,"00"),"|",TEXT(G576-1,"000"),CHAR(9),Codes!$B$3,CHAR(9),Codes!$B$5)</f>
        <v>V:P2:061:Santur	Yamaha MO8|63|01|061	Yamaha MO8	F0 43 10 7F 00 0A 00 01 00 F7</v>
      </c>
      <c r="O576" s="20"/>
    </row>
    <row r="577" spans="1:15" x14ac:dyDescent="0.35">
      <c r="A577" s="23" t="str">
        <f t="shared" si="8"/>
        <v>VoicePre2D15</v>
      </c>
      <c r="B577" s="3" t="s">
        <v>241</v>
      </c>
      <c r="C577" s="3" t="s">
        <v>293</v>
      </c>
      <c r="D577" s="3" t="s">
        <v>113</v>
      </c>
      <c r="E577" s="4">
        <v>63</v>
      </c>
      <c r="F577" s="4">
        <v>1</v>
      </c>
      <c r="G577" s="26">
        <v>63</v>
      </c>
      <c r="H577" s="3" t="s">
        <v>630</v>
      </c>
      <c r="I577" s="3" t="s">
        <v>632</v>
      </c>
      <c r="J577" s="3" t="s">
        <v>630</v>
      </c>
      <c r="K577" s="27" t="s">
        <v>291</v>
      </c>
      <c r="L577" s="3" t="s">
        <v>121</v>
      </c>
      <c r="M577" s="3" t="s">
        <v>247</v>
      </c>
      <c r="N577" s="20" t="str">
        <f>CONCATENATE(LEFT(B577,1),":",,LEFT(C577,1),RIGHT(C577,1),":",TEXT(G577-1,"000"),":",K577,CHAR(9),Codes!$B$3,"|",TEXT(E577,"00"),"|",TEXT(F577,"00"),"|",TEXT(G577-1,"000"),CHAR(9),Codes!$B$3,CHAR(9),Codes!$B$5)</f>
        <v>V:P2:062:Kotoun	Yamaha MO8|63|01|062	Yamaha MO8	F0 43 10 7F 00 0A 00 01 00 F7</v>
      </c>
      <c r="O577" s="20"/>
    </row>
    <row r="578" spans="1:15" x14ac:dyDescent="0.35">
      <c r="A578" s="23" t="str">
        <f t="shared" si="8"/>
        <v>VoicePre2D16</v>
      </c>
      <c r="B578" s="3" t="s">
        <v>241</v>
      </c>
      <c r="C578" s="3" t="s">
        <v>293</v>
      </c>
      <c r="D578" s="3" t="s">
        <v>115</v>
      </c>
      <c r="E578" s="4">
        <v>63</v>
      </c>
      <c r="F578" s="4">
        <v>1</v>
      </c>
      <c r="G578" s="26">
        <v>64</v>
      </c>
      <c r="H578" s="3" t="s">
        <v>630</v>
      </c>
      <c r="I578" s="3" t="s">
        <v>632</v>
      </c>
      <c r="J578" s="3" t="s">
        <v>724</v>
      </c>
      <c r="K578" s="27" t="s">
        <v>292</v>
      </c>
      <c r="L578" s="3" t="s">
        <v>121</v>
      </c>
      <c r="M578" s="3" t="s">
        <v>247</v>
      </c>
      <c r="N578" s="20" t="str">
        <f>CONCATENATE(LEFT(B578,1),":",,LEFT(C578,1),RIGHT(C578,1),":",TEXT(G578-1,"000"),":",K578,CHAR(9),Codes!$B$3,"|",TEXT(E578,"00"),"|",TEXT(F578,"00"),"|",TEXT(G578-1,"000"),CHAR(9),Codes!$B$3,CHAR(9),Codes!$B$5)</f>
        <v>V:P2:063:Kanun	Yamaha MO8|63|01|063	Yamaha MO8	F0 43 10 7F 00 0A 00 01 00 F7</v>
      </c>
      <c r="O578" s="20"/>
    </row>
    <row r="579" spans="1:15" x14ac:dyDescent="0.35">
      <c r="A579" s="23" t="str">
        <f t="shared" ref="A579:A642" si="9">CONCATENATE(B579,C579,D579)</f>
        <v>VoicePre2E01</v>
      </c>
      <c r="B579" s="3" t="s">
        <v>241</v>
      </c>
      <c r="C579" s="3" t="s">
        <v>293</v>
      </c>
      <c r="D579" s="3" t="s">
        <v>116</v>
      </c>
      <c r="E579" s="4">
        <v>63</v>
      </c>
      <c r="F579" s="4">
        <v>1</v>
      </c>
      <c r="G579" s="26">
        <v>65</v>
      </c>
      <c r="H579" s="3" t="s">
        <v>630</v>
      </c>
      <c r="I579" s="3" t="s">
        <v>632</v>
      </c>
      <c r="J579" s="3" t="s">
        <v>726</v>
      </c>
      <c r="K579" s="27" t="s">
        <v>299</v>
      </c>
      <c r="L579" s="3" t="s">
        <v>121</v>
      </c>
      <c r="M579" s="3" t="s">
        <v>247</v>
      </c>
      <c r="N579" s="20" t="str">
        <f>CONCATENATE(LEFT(B579,1),":",,LEFT(C579,1),RIGHT(C579,1),":",TEXT(G579-1,"000"),":",K579,CHAR(9),Codes!$B$3,"|",TEXT(E579,"00"),"|",TEXT(F579,"00"),"|",TEXT(G579-1,"000"),CHAR(9),Codes!$B$3,CHAR(9),Codes!$B$5)</f>
        <v>V:P2:064:Bouzuki	Yamaha MO8|63|01|064	Yamaha MO8	F0 43 10 7F 00 0A 00 01 00 F7</v>
      </c>
      <c r="O579" s="20"/>
    </row>
    <row r="580" spans="1:15" x14ac:dyDescent="0.35">
      <c r="A580" s="23" t="str">
        <f t="shared" si="9"/>
        <v>VoicePre2E02</v>
      </c>
      <c r="B580" s="3" t="s">
        <v>241</v>
      </c>
      <c r="C580" s="3" t="s">
        <v>293</v>
      </c>
      <c r="D580" s="3" t="s">
        <v>117</v>
      </c>
      <c r="E580" s="4">
        <v>63</v>
      </c>
      <c r="F580" s="4">
        <v>1</v>
      </c>
      <c r="G580" s="26">
        <v>66</v>
      </c>
      <c r="H580" s="3" t="s">
        <v>630</v>
      </c>
      <c r="I580" s="3" t="s">
        <v>632</v>
      </c>
      <c r="J580" s="3" t="s">
        <v>727</v>
      </c>
      <c r="K580" s="27" t="s">
        <v>300</v>
      </c>
      <c r="L580" s="3" t="s">
        <v>121</v>
      </c>
      <c r="M580" s="3" t="s">
        <v>247</v>
      </c>
      <c r="N580" s="20" t="str">
        <f>CONCATENATE(LEFT(B580,1),":",,LEFT(C580,1),RIGHT(C580,1),":",TEXT(G580-1,"000"),":",K580,CHAR(9),Codes!$B$3,"|",TEXT(E580,"00"),"|",TEXT(F580,"00"),"|",TEXT(G580-1,"000"),CHAR(9),Codes!$B$3,CHAR(9),Codes!$B$5)</f>
        <v>V:P2:065:Oud	Yamaha MO8|63|01|065	Yamaha MO8	F0 43 10 7F 00 0A 00 01 00 F7</v>
      </c>
      <c r="O580" s="20"/>
    </row>
    <row r="581" spans="1:15" x14ac:dyDescent="0.35">
      <c r="A581" s="23" t="str">
        <f t="shared" si="9"/>
        <v>VoicePre2E03</v>
      </c>
      <c r="B581" s="3" t="s">
        <v>241</v>
      </c>
      <c r="C581" s="3" t="s">
        <v>293</v>
      </c>
      <c r="D581" s="3" t="s">
        <v>119</v>
      </c>
      <c r="E581" s="4">
        <v>63</v>
      </c>
      <c r="F581" s="4">
        <v>1</v>
      </c>
      <c r="G581" s="26">
        <v>67</v>
      </c>
      <c r="H581" s="3" t="s">
        <v>630</v>
      </c>
      <c r="I581" s="3" t="s">
        <v>632</v>
      </c>
      <c r="J581" s="3" t="s">
        <v>728</v>
      </c>
      <c r="K581" s="27" t="s">
        <v>301</v>
      </c>
      <c r="L581" s="3" t="s">
        <v>121</v>
      </c>
      <c r="M581" s="3" t="s">
        <v>247</v>
      </c>
      <c r="N581" s="20" t="str">
        <f>CONCATENATE(LEFT(B581,1),":",,LEFT(C581,1),RIGHT(C581,1),":",TEXT(G581-1,"000"),":",K581,CHAR(9),Codes!$B$3,"|",TEXT(E581,"00"),"|",TEXT(F581,"00"),"|",TEXT(G581-1,"000"),CHAR(9),Codes!$B$3,CHAR(9),Codes!$B$5)</f>
        <v>V:P2:066:WhereAmI?	Yamaha MO8|63|01|066	Yamaha MO8	F0 43 10 7F 00 0A 00 01 00 F7</v>
      </c>
      <c r="O581" s="20"/>
    </row>
    <row r="582" spans="1:15" x14ac:dyDescent="0.35">
      <c r="A582" s="23" t="str">
        <f t="shared" si="9"/>
        <v>VoicePre2E04</v>
      </c>
      <c r="B582" s="3" t="s">
        <v>241</v>
      </c>
      <c r="C582" s="3" t="s">
        <v>293</v>
      </c>
      <c r="D582" s="3" t="s">
        <v>123</v>
      </c>
      <c r="E582" s="4">
        <v>63</v>
      </c>
      <c r="F582" s="4">
        <v>1</v>
      </c>
      <c r="G582" s="26">
        <v>68</v>
      </c>
      <c r="H582" s="3" t="s">
        <v>630</v>
      </c>
      <c r="I582" s="3" t="s">
        <v>632</v>
      </c>
      <c r="J582" s="3" t="s">
        <v>730</v>
      </c>
      <c r="K582" s="27" t="s">
        <v>302</v>
      </c>
      <c r="L582" s="3" t="s">
        <v>281</v>
      </c>
      <c r="M582" s="3" t="s">
        <v>83</v>
      </c>
      <c r="N582" s="20" t="str">
        <f>CONCATENATE(LEFT(B582,1),":",,LEFT(C582,1),RIGHT(C582,1),":",TEXT(G582-1,"000"),":",K582,CHAR(9),Codes!$B$3,"|",TEXT(E582,"00"),"|",TEXT(F582,"00"),"|",TEXT(G582-1,"000"),CHAR(9),Codes!$B$3,CHAR(9),Codes!$B$5)</f>
        <v>V:P2:067:Ney	Yamaha MO8|63|01|067	Yamaha MO8	F0 43 10 7F 00 0A 00 01 00 F7</v>
      </c>
      <c r="O582" s="20"/>
    </row>
    <row r="583" spans="1:15" x14ac:dyDescent="0.35">
      <c r="A583" s="23" t="str">
        <f t="shared" si="9"/>
        <v>VoicePre2E05</v>
      </c>
      <c r="B583" s="3" t="s">
        <v>241</v>
      </c>
      <c r="C583" s="3" t="s">
        <v>293</v>
      </c>
      <c r="D583" s="3" t="s">
        <v>125</v>
      </c>
      <c r="E583" s="4">
        <v>63</v>
      </c>
      <c r="F583" s="4">
        <v>1</v>
      </c>
      <c r="G583" s="26">
        <v>69</v>
      </c>
      <c r="H583" s="3" t="s">
        <v>630</v>
      </c>
      <c r="I583" s="3" t="s">
        <v>632</v>
      </c>
      <c r="J583" s="3" t="s">
        <v>733</v>
      </c>
      <c r="K583" s="27" t="s">
        <v>303</v>
      </c>
      <c r="L583" s="3" t="s">
        <v>281</v>
      </c>
      <c r="M583" s="3" t="s">
        <v>18</v>
      </c>
      <c r="N583" s="20" t="str">
        <f>CONCATENATE(LEFT(B583,1),":",,LEFT(C583,1),RIGHT(C583,1),":",TEXT(G583-1,"000"),":",K583,CHAR(9),Codes!$B$3,"|",TEXT(E583,"00"),"|",TEXT(F583,"00"),"|",TEXT(G583-1,"000"),CHAR(9),Codes!$B$3,CHAR(9),Codes!$B$5)</f>
        <v>V:P2:068:Zurna	Yamaha MO8|63|01|068	Yamaha MO8	F0 43 10 7F 00 0A 00 01 00 F7</v>
      </c>
      <c r="O583" s="20"/>
    </row>
    <row r="584" spans="1:15" x14ac:dyDescent="0.35">
      <c r="A584" s="23" t="str">
        <f t="shared" si="9"/>
        <v>VoicePre2E06</v>
      </c>
      <c r="B584" s="3" t="s">
        <v>241</v>
      </c>
      <c r="C584" s="3" t="s">
        <v>293</v>
      </c>
      <c r="D584" s="3" t="s">
        <v>127</v>
      </c>
      <c r="E584" s="4">
        <v>63</v>
      </c>
      <c r="F584" s="4">
        <v>1</v>
      </c>
      <c r="G584" s="26">
        <v>70</v>
      </c>
      <c r="H584" s="3" t="s">
        <v>630</v>
      </c>
      <c r="I584" s="3" t="s">
        <v>632</v>
      </c>
      <c r="J584" s="3" t="s">
        <v>736</v>
      </c>
      <c r="K584" s="27" t="s">
        <v>304</v>
      </c>
      <c r="L584" s="3" t="s">
        <v>281</v>
      </c>
      <c r="M584" s="3" t="s">
        <v>83</v>
      </c>
      <c r="N584" s="20" t="str">
        <f>CONCATENATE(LEFT(B584,1),":",,LEFT(C584,1),RIGHT(C584,1),":",TEXT(G584-1,"000"),":",K584,CHAR(9),Codes!$B$3,"|",TEXT(E584,"00"),"|",TEXT(F584,"00"),"|",TEXT(G584-1,"000"),CHAR(9),Codes!$B$3,CHAR(9),Codes!$B$5)</f>
        <v>V:P2:069:Digidoo	Yamaha MO8|63|01|069	Yamaha MO8	F0 43 10 7F 00 0A 00 01 00 F7</v>
      </c>
      <c r="O584" s="20"/>
    </row>
    <row r="585" spans="1:15" x14ac:dyDescent="0.35">
      <c r="A585" s="23" t="str">
        <f t="shared" si="9"/>
        <v>VoicePre2E07</v>
      </c>
      <c r="B585" s="3" t="s">
        <v>241</v>
      </c>
      <c r="C585" s="3" t="s">
        <v>293</v>
      </c>
      <c r="D585" s="3" t="s">
        <v>129</v>
      </c>
      <c r="E585" s="4">
        <v>63</v>
      </c>
      <c r="F585" s="4">
        <v>1</v>
      </c>
      <c r="G585" s="26">
        <v>71</v>
      </c>
      <c r="H585" s="3" t="s">
        <v>630</v>
      </c>
      <c r="I585" s="3" t="s">
        <v>632</v>
      </c>
      <c r="J585" s="3" t="s">
        <v>739</v>
      </c>
      <c r="K585" s="27" t="s">
        <v>1302</v>
      </c>
      <c r="L585" s="3" t="s">
        <v>305</v>
      </c>
      <c r="M585" s="3" t="s">
        <v>306</v>
      </c>
      <c r="N585" s="20" t="str">
        <f>CONCATENATE(LEFT(B585,1),":",,LEFT(C585,1),RIGHT(C585,1),":",TEXT(G585-1,"000"),":",K585,CHAR(9),Codes!$B$3,"|",TEXT(E585,"00"),"|",TEXT(F585,"00"),"|",TEXT(G585-1,"000"),CHAR(9),Codes!$B$3,CHAR(9),Codes!$B$5)</f>
        <v>V:P2:070:Tabla Zone	Yamaha MO8|63|01|070	Yamaha MO8	F0 43 10 7F 00 0A 00 01 00 F7</v>
      </c>
      <c r="O585" s="20"/>
    </row>
    <row r="586" spans="1:15" x14ac:dyDescent="0.35">
      <c r="A586" s="23" t="str">
        <f t="shared" si="9"/>
        <v>VoicePre2E08</v>
      </c>
      <c r="B586" s="3" t="s">
        <v>241</v>
      </c>
      <c r="C586" s="3" t="s">
        <v>293</v>
      </c>
      <c r="D586" s="3" t="s">
        <v>131</v>
      </c>
      <c r="E586" s="4">
        <v>63</v>
      </c>
      <c r="F586" s="4">
        <v>1</v>
      </c>
      <c r="G586" s="26">
        <v>72</v>
      </c>
      <c r="H586" s="3" t="s">
        <v>630</v>
      </c>
      <c r="I586" s="3" t="s">
        <v>632</v>
      </c>
      <c r="J586" s="3" t="s">
        <v>741</v>
      </c>
      <c r="K586" s="27" t="s">
        <v>307</v>
      </c>
      <c r="L586" s="3" t="s">
        <v>213</v>
      </c>
      <c r="M586" s="3" t="s">
        <v>214</v>
      </c>
      <c r="N586" s="20" t="str">
        <f>CONCATENATE(LEFT(B586,1),":",,LEFT(C586,1),RIGHT(C586,1),":",TEXT(G586-1,"000"),":",K586,CHAR(9),Codes!$B$3,"|",TEXT(E586,"00"),"|",TEXT(F586,"00"),"|",TEXT(G586-1,"000"),CHAR(9),Codes!$B$3,CHAR(9),Codes!$B$5)</f>
        <v>V:P2:071:Kokyu	Yamaha MO8|63|01|071	Yamaha MO8	F0 43 10 7F 00 0A 00 01 00 F7</v>
      </c>
      <c r="O586" s="20"/>
    </row>
    <row r="587" spans="1:15" x14ac:dyDescent="0.35">
      <c r="A587" s="23" t="str">
        <f t="shared" si="9"/>
        <v>VoicePre2E09</v>
      </c>
      <c r="B587" s="3" t="s">
        <v>241</v>
      </c>
      <c r="C587" s="3" t="s">
        <v>293</v>
      </c>
      <c r="D587" s="3" t="s">
        <v>133</v>
      </c>
      <c r="E587" s="4">
        <v>63</v>
      </c>
      <c r="F587" s="4">
        <v>1</v>
      </c>
      <c r="G587" s="26">
        <v>73</v>
      </c>
      <c r="H587" s="3" t="s">
        <v>630</v>
      </c>
      <c r="I587" s="3" t="s">
        <v>632</v>
      </c>
      <c r="J587" s="3" t="s">
        <v>743</v>
      </c>
      <c r="K587" s="27" t="s">
        <v>308</v>
      </c>
      <c r="L587" s="3" t="s">
        <v>309</v>
      </c>
      <c r="M587" s="3" t="s">
        <v>310</v>
      </c>
      <c r="N587" s="20" t="str">
        <f>CONCATENATE(LEFT(B587,1),":",,LEFT(C587,1),RIGHT(C587,1),":",TEXT(G587-1,"000"),":",K587,CHAR(9),Codes!$B$3,"|",TEXT(E587,"00"),"|",TEXT(F587,"00"),"|",TEXT(G587-1,"000"),CHAR(9),Codes!$B$3,CHAR(9),Codes!$B$5)</f>
        <v>V:P2:072:ChurchOohs	Yamaha MO8|63|01|072	Yamaha MO8	F0 43 10 7F 00 0A 00 01 00 F7</v>
      </c>
      <c r="O587" s="20"/>
    </row>
    <row r="588" spans="1:15" x14ac:dyDescent="0.35">
      <c r="A588" s="23" t="str">
        <f t="shared" si="9"/>
        <v>VoicePre2E10</v>
      </c>
      <c r="B588" s="3" t="s">
        <v>241</v>
      </c>
      <c r="C588" s="3" t="s">
        <v>293</v>
      </c>
      <c r="D588" s="3" t="s">
        <v>136</v>
      </c>
      <c r="E588" s="4">
        <v>63</v>
      </c>
      <c r="F588" s="4">
        <v>1</v>
      </c>
      <c r="G588" s="26">
        <v>74</v>
      </c>
      <c r="H588" s="3" t="s">
        <v>630</v>
      </c>
      <c r="I588" s="3" t="s">
        <v>632</v>
      </c>
      <c r="J588" s="3" t="s">
        <v>745</v>
      </c>
      <c r="K588" s="27" t="s">
        <v>311</v>
      </c>
      <c r="L588" s="3" t="s">
        <v>309</v>
      </c>
      <c r="M588" s="3" t="s">
        <v>310</v>
      </c>
      <c r="N588" s="20" t="str">
        <f>CONCATENATE(LEFT(B588,1),":",,LEFT(C588,1),RIGHT(C588,1),":",TEXT(G588-1,"000"),":",K588,CHAR(9),Codes!$B$3,"|",TEXT(E588,"00"),"|",TEXT(F588,"00"),"|",TEXT(G588-1,"000"),CHAR(9),Codes!$B$3,CHAR(9),Codes!$B$5)</f>
        <v>V:P2:073:Ooh-Aah	Yamaha MO8|63|01|073	Yamaha MO8	F0 43 10 7F 00 0A 00 01 00 F7</v>
      </c>
      <c r="O588" s="20"/>
    </row>
    <row r="589" spans="1:15" x14ac:dyDescent="0.35">
      <c r="A589" s="23" t="str">
        <f t="shared" si="9"/>
        <v>VoicePre2E11</v>
      </c>
      <c r="B589" s="3" t="s">
        <v>241</v>
      </c>
      <c r="C589" s="3" t="s">
        <v>293</v>
      </c>
      <c r="D589" s="3" t="s">
        <v>138</v>
      </c>
      <c r="E589" s="4">
        <v>63</v>
      </c>
      <c r="F589" s="4">
        <v>1</v>
      </c>
      <c r="G589" s="26">
        <v>75</v>
      </c>
      <c r="H589" s="3" t="s">
        <v>630</v>
      </c>
      <c r="I589" s="3" t="s">
        <v>632</v>
      </c>
      <c r="J589" s="3" t="s">
        <v>747</v>
      </c>
      <c r="K589" s="27" t="s">
        <v>312</v>
      </c>
      <c r="L589" s="3" t="s">
        <v>309</v>
      </c>
      <c r="M589" s="3" t="s">
        <v>310</v>
      </c>
      <c r="N589" s="20" t="str">
        <f>CONCATENATE(LEFT(B589,1),":",,LEFT(C589,1),RIGHT(C589,1),":",TEXT(G589-1,"000"),":",K589,CHAR(9),Codes!$B$3,"|",TEXT(E589,"00"),"|",TEXT(F589,"00"),"|",TEXT(G589-1,"000"),CHAR(9),Codes!$B$3,CHAR(9),Codes!$B$5)</f>
        <v>V:P2:074:SynChoir	Yamaha MO8|63|01|074	Yamaha MO8	F0 43 10 7F 00 0A 00 01 00 F7</v>
      </c>
      <c r="O589" s="20"/>
    </row>
    <row r="590" spans="1:15" x14ac:dyDescent="0.35">
      <c r="A590" s="23" t="str">
        <f t="shared" si="9"/>
        <v>VoicePre2E12</v>
      </c>
      <c r="B590" s="3" t="s">
        <v>241</v>
      </c>
      <c r="C590" s="3" t="s">
        <v>293</v>
      </c>
      <c r="D590" s="3" t="s">
        <v>140</v>
      </c>
      <c r="E590" s="4">
        <v>63</v>
      </c>
      <c r="F590" s="4">
        <v>1</v>
      </c>
      <c r="G590" s="26">
        <v>76</v>
      </c>
      <c r="H590" s="3" t="s">
        <v>630</v>
      </c>
      <c r="I590" s="3" t="s">
        <v>632</v>
      </c>
      <c r="J590" s="3" t="s">
        <v>750</v>
      </c>
      <c r="K590" s="27" t="s">
        <v>313</v>
      </c>
      <c r="L590" s="3" t="s">
        <v>309</v>
      </c>
      <c r="M590" s="3" t="s">
        <v>310</v>
      </c>
      <c r="N590" s="20" t="str">
        <f>CONCATENATE(LEFT(B590,1),":",,LEFT(C590,1),RIGHT(C590,1),":",TEXT(G590-1,"000"),":",K590,CHAR(9),Codes!$B$3,"|",TEXT(E590,"00"),"|",TEXT(F590,"00"),"|",TEXT(G590-1,"000"),CHAR(9),Codes!$B$3,CHAR(9),Codes!$B$5)</f>
        <v>V:P2:075:SpaceChoir	Yamaha MO8|63|01|075	Yamaha MO8	F0 43 10 7F 00 0A 00 01 00 F7</v>
      </c>
      <c r="O590" s="20"/>
    </row>
    <row r="591" spans="1:15" x14ac:dyDescent="0.35">
      <c r="A591" s="23" t="str">
        <f t="shared" si="9"/>
        <v>VoicePre2E13</v>
      </c>
      <c r="B591" s="3" t="s">
        <v>241</v>
      </c>
      <c r="C591" s="3" t="s">
        <v>293</v>
      </c>
      <c r="D591" s="3" t="s">
        <v>142</v>
      </c>
      <c r="E591" s="4">
        <v>63</v>
      </c>
      <c r="F591" s="4">
        <v>1</v>
      </c>
      <c r="G591" s="26">
        <v>77</v>
      </c>
      <c r="H591" s="3" t="s">
        <v>630</v>
      </c>
      <c r="I591" s="3" t="s">
        <v>632</v>
      </c>
      <c r="J591" s="3" t="s">
        <v>751</v>
      </c>
      <c r="K591" s="27" t="s">
        <v>314</v>
      </c>
      <c r="L591" s="3" t="s">
        <v>309</v>
      </c>
      <c r="M591" s="3" t="s">
        <v>310</v>
      </c>
      <c r="N591" s="20" t="str">
        <f>CONCATENATE(LEFT(B591,1),":",,LEFT(C591,1),RIGHT(C591,1),":",TEXT(G591-1,"000"),":",K591,CHAR(9),Codes!$B$3,"|",TEXT(E591,"00"),"|",TEXT(F591,"00"),"|",TEXT(G591-1,"000"),CHAR(9),Codes!$B$3,CHAR(9),Codes!$B$5)</f>
        <v>V:P2:076:AquaStop	Yamaha MO8|63|01|076	Yamaha MO8	F0 43 10 7F 00 0A 00 01 00 F7</v>
      </c>
      <c r="O591" s="20"/>
    </row>
    <row r="592" spans="1:15" x14ac:dyDescent="0.35">
      <c r="A592" s="23" t="str">
        <f t="shared" si="9"/>
        <v>VoicePre2E14</v>
      </c>
      <c r="B592" s="3" t="s">
        <v>241</v>
      </c>
      <c r="C592" s="3" t="s">
        <v>293</v>
      </c>
      <c r="D592" s="3" t="s">
        <v>144</v>
      </c>
      <c r="E592" s="4">
        <v>63</v>
      </c>
      <c r="F592" s="4">
        <v>1</v>
      </c>
      <c r="G592" s="26">
        <v>78</v>
      </c>
      <c r="H592" s="3" t="s">
        <v>630</v>
      </c>
      <c r="I592" s="3" t="s">
        <v>632</v>
      </c>
      <c r="J592" s="3" t="s">
        <v>754</v>
      </c>
      <c r="K592" s="27" t="s">
        <v>315</v>
      </c>
      <c r="L592" s="3" t="s">
        <v>309</v>
      </c>
      <c r="M592" s="3" t="s">
        <v>316</v>
      </c>
      <c r="N592" s="20" t="str">
        <f>CONCATENATE(LEFT(B592,1),":",,LEFT(C592,1),RIGHT(C592,1),":",TEXT(G592-1,"000"),":",K592,CHAR(9),Codes!$B$3,"|",TEXT(E592,"00"),"|",TEXT(F592,"00"),"|",TEXT(G592-1,"000"),CHAR(9),Codes!$B$3,CHAR(9),Codes!$B$5)</f>
        <v>V:P2:077:Paradies	Yamaha MO8|63|01|077	Yamaha MO8	F0 43 10 7F 00 0A 00 01 00 F7</v>
      </c>
      <c r="O592" s="20"/>
    </row>
    <row r="593" spans="1:15" x14ac:dyDescent="0.35">
      <c r="A593" s="23" t="str">
        <f t="shared" si="9"/>
        <v>VoicePre2E15</v>
      </c>
      <c r="B593" s="3" t="s">
        <v>241</v>
      </c>
      <c r="C593" s="3" t="s">
        <v>293</v>
      </c>
      <c r="D593" s="3" t="s">
        <v>146</v>
      </c>
      <c r="E593" s="4">
        <v>63</v>
      </c>
      <c r="F593" s="4">
        <v>1</v>
      </c>
      <c r="G593" s="26">
        <v>79</v>
      </c>
      <c r="H593" s="3" t="s">
        <v>630</v>
      </c>
      <c r="I593" s="3" t="s">
        <v>632</v>
      </c>
      <c r="J593" s="3" t="s">
        <v>756</v>
      </c>
      <c r="K593" s="27" t="s">
        <v>317</v>
      </c>
      <c r="L593" s="3" t="s">
        <v>309</v>
      </c>
      <c r="M593" s="3" t="s">
        <v>316</v>
      </c>
      <c r="N593" s="20" t="str">
        <f>CONCATENATE(LEFT(B593,1),":",,LEFT(C593,1),RIGHT(C593,1),":",TEXT(G593-1,"000"),":",K593,CHAR(9),Codes!$B$3,"|",TEXT(E593,"00"),"|",TEXT(F593,"00"),"|",TEXT(G593-1,"000"),CHAR(9),Codes!$B$3,CHAR(9),Codes!$B$5)</f>
        <v>V:P2:078:Westerlies	Yamaha MO8|63|01|078	Yamaha MO8	F0 43 10 7F 00 0A 00 01 00 F7</v>
      </c>
      <c r="O593" s="20"/>
    </row>
    <row r="594" spans="1:15" x14ac:dyDescent="0.35">
      <c r="A594" s="23" t="str">
        <f t="shared" si="9"/>
        <v>VoicePre2E16</v>
      </c>
      <c r="B594" s="3" t="s">
        <v>241</v>
      </c>
      <c r="C594" s="3" t="s">
        <v>293</v>
      </c>
      <c r="D594" s="3" t="s">
        <v>148</v>
      </c>
      <c r="E594" s="4">
        <v>63</v>
      </c>
      <c r="F594" s="4">
        <v>1</v>
      </c>
      <c r="G594" s="26">
        <v>80</v>
      </c>
      <c r="H594" s="3" t="s">
        <v>630</v>
      </c>
      <c r="I594" s="3" t="s">
        <v>632</v>
      </c>
      <c r="J594" s="3" t="s">
        <v>758</v>
      </c>
      <c r="K594" s="27" t="s">
        <v>833</v>
      </c>
      <c r="L594" s="3" t="s">
        <v>309</v>
      </c>
      <c r="M594" s="3" t="s">
        <v>316</v>
      </c>
      <c r="N594" s="20" t="str">
        <f>CONCATENATE(LEFT(B594,1),":",,LEFT(C594,1),RIGHT(C594,1),":",TEXT(G594-1,"000"),":",K594,CHAR(9),Codes!$B$3,"|",TEXT(E594,"00"),"|",TEXT(F594,"00"),"|",TEXT(G594-1,"000"),CHAR(9),Codes!$B$3,CHAR(9),Codes!$B$5)</f>
        <v>V:P2:079:Tibet Ens.	Yamaha MO8|63|01|079	Yamaha MO8	F0 43 10 7F 00 0A 00 01 00 F7</v>
      </c>
      <c r="O594" s="20"/>
    </row>
    <row r="595" spans="1:15" x14ac:dyDescent="0.35">
      <c r="A595" s="23" t="str">
        <f t="shared" si="9"/>
        <v>VoicePre2F01</v>
      </c>
      <c r="B595" s="3" t="s">
        <v>241</v>
      </c>
      <c r="C595" s="3" t="s">
        <v>293</v>
      </c>
      <c r="D595" s="3" t="s">
        <v>150</v>
      </c>
      <c r="E595" s="4">
        <v>63</v>
      </c>
      <c r="F595" s="4">
        <v>1</v>
      </c>
      <c r="G595" s="26">
        <v>81</v>
      </c>
      <c r="H595" s="3" t="s">
        <v>630</v>
      </c>
      <c r="I595" s="3" t="s">
        <v>632</v>
      </c>
      <c r="J595" s="3" t="s">
        <v>761</v>
      </c>
      <c r="K595" s="27" t="s">
        <v>318</v>
      </c>
      <c r="L595" s="3" t="s">
        <v>319</v>
      </c>
      <c r="M595" s="3" t="s">
        <v>320</v>
      </c>
      <c r="N595" s="20" t="str">
        <f>CONCATENATE(LEFT(B595,1),":",,LEFT(C595,1),RIGHT(C595,1),":",TEXT(G595-1,"000"),":",K595,CHAR(9),Codes!$B$3,"|",TEXT(E595,"00"),"|",TEXT(F595,"00"),"|",TEXT(G595-1,"000"),CHAR(9),Codes!$B$3,CHAR(9),Codes!$B$5)</f>
        <v>V:P2:080:Atlantis	Yamaha MO8|63|01|080	Yamaha MO8	F0 43 10 7F 00 0A 00 01 00 F7</v>
      </c>
      <c r="O595" s="20"/>
    </row>
    <row r="596" spans="1:15" x14ac:dyDescent="0.35">
      <c r="A596" s="23" t="str">
        <f t="shared" si="9"/>
        <v>VoicePre2F02</v>
      </c>
      <c r="B596" s="3" t="s">
        <v>241</v>
      </c>
      <c r="C596" s="3" t="s">
        <v>293</v>
      </c>
      <c r="D596" s="3" t="s">
        <v>152</v>
      </c>
      <c r="E596" s="4">
        <v>63</v>
      </c>
      <c r="F596" s="4">
        <v>1</v>
      </c>
      <c r="G596" s="26">
        <v>82</v>
      </c>
      <c r="H596" s="3" t="s">
        <v>630</v>
      </c>
      <c r="I596" s="3" t="s">
        <v>632</v>
      </c>
      <c r="J596" s="3" t="s">
        <v>763</v>
      </c>
      <c r="K596" s="27" t="s">
        <v>321</v>
      </c>
      <c r="L596" s="3" t="s">
        <v>319</v>
      </c>
      <c r="M596" s="3" t="s">
        <v>320</v>
      </c>
      <c r="N596" s="20" t="str">
        <f>CONCATENATE(LEFT(B596,1),":",,LEFT(C596,1),RIGHT(C596,1),":",TEXT(G596-1,"000"),":",K596,CHAR(9),Codes!$B$3,"|",TEXT(E596,"00"),"|",TEXT(F596,"00"),"|",TEXT(G596-1,"000"),CHAR(9),Codes!$B$3,CHAR(9),Codes!$B$5)</f>
        <v>V:P2:081:Forest	Yamaha MO8|63|01|081	Yamaha MO8	F0 43 10 7F 00 0A 00 01 00 F7</v>
      </c>
      <c r="O596" s="20"/>
    </row>
    <row r="597" spans="1:15" x14ac:dyDescent="0.35">
      <c r="A597" s="23" t="str">
        <f t="shared" si="9"/>
        <v>VoicePre2F03</v>
      </c>
      <c r="B597" s="3" t="s">
        <v>241</v>
      </c>
      <c r="C597" s="3" t="s">
        <v>293</v>
      </c>
      <c r="D597" s="3" t="s">
        <v>154</v>
      </c>
      <c r="E597" s="4">
        <v>63</v>
      </c>
      <c r="F597" s="4">
        <v>1</v>
      </c>
      <c r="G597" s="26">
        <v>83</v>
      </c>
      <c r="H597" s="3" t="s">
        <v>630</v>
      </c>
      <c r="I597" s="3" t="s">
        <v>632</v>
      </c>
      <c r="J597" s="3" t="s">
        <v>765</v>
      </c>
      <c r="K597" s="27" t="s">
        <v>322</v>
      </c>
      <c r="L597" s="3" t="s">
        <v>309</v>
      </c>
      <c r="M597" s="3" t="s">
        <v>323</v>
      </c>
      <c r="N597" s="20" t="str">
        <f>CONCATENATE(LEFT(B597,1),":",,LEFT(C597,1),RIGHT(C597,1),":",TEXT(G597-1,"000"),":",K597,CHAR(9),Codes!$B$3,"|",TEXT(E597,"00"),"|",TEXT(F597,"00"),"|",TEXT(G597-1,"000"),CHAR(9),Codes!$B$3,CHAR(9),Codes!$B$5)</f>
        <v>V:P2:082:Analog	Yamaha MO8|63|01|082	Yamaha MO8	F0 43 10 7F 00 0A 00 01 00 F7</v>
      </c>
      <c r="O597" s="20"/>
    </row>
    <row r="598" spans="1:15" x14ac:dyDescent="0.35">
      <c r="A598" s="23" t="str">
        <f t="shared" si="9"/>
        <v>VoicePre2F04</v>
      </c>
      <c r="B598" s="3" t="s">
        <v>241</v>
      </c>
      <c r="C598" s="3" t="s">
        <v>293</v>
      </c>
      <c r="D598" s="3" t="s">
        <v>156</v>
      </c>
      <c r="E598" s="4">
        <v>63</v>
      </c>
      <c r="F598" s="4">
        <v>1</v>
      </c>
      <c r="G598" s="26">
        <v>84</v>
      </c>
      <c r="H598" s="3" t="s">
        <v>630</v>
      </c>
      <c r="I598" s="3" t="s">
        <v>632</v>
      </c>
      <c r="J598" s="3" t="s">
        <v>767</v>
      </c>
      <c r="K598" s="27" t="s">
        <v>324</v>
      </c>
      <c r="L598" s="3" t="s">
        <v>309</v>
      </c>
      <c r="M598" s="3" t="s">
        <v>323</v>
      </c>
      <c r="N598" s="20" t="str">
        <f>CONCATENATE(LEFT(B598,1),":",,LEFT(C598,1),RIGHT(C598,1),":",TEXT(G598-1,"000"),":",K598,CHAR(9),Codes!$B$3,"|",TEXT(E598,"00"),"|",TEXT(F598,"00"),"|",TEXT(G598-1,"000"),CHAR(9),Codes!$B$3,CHAR(9),Codes!$B$5)</f>
        <v>V:P2:083:MellowAnlg	Yamaha MO8|63|01|083	Yamaha MO8	F0 43 10 7F 00 0A 00 01 00 F7</v>
      </c>
      <c r="O598" s="20"/>
    </row>
    <row r="599" spans="1:15" x14ac:dyDescent="0.35">
      <c r="A599" s="23" t="str">
        <f t="shared" si="9"/>
        <v>VoicePre2F05</v>
      </c>
      <c r="B599" s="3" t="s">
        <v>241</v>
      </c>
      <c r="C599" s="3" t="s">
        <v>293</v>
      </c>
      <c r="D599" s="3" t="s">
        <v>158</v>
      </c>
      <c r="E599" s="4">
        <v>63</v>
      </c>
      <c r="F599" s="4">
        <v>1</v>
      </c>
      <c r="G599" s="26">
        <v>85</v>
      </c>
      <c r="H599" s="3" t="s">
        <v>630</v>
      </c>
      <c r="I599" s="3" t="s">
        <v>632</v>
      </c>
      <c r="J599" s="3" t="s">
        <v>769</v>
      </c>
      <c r="K599" s="27" t="s">
        <v>325</v>
      </c>
      <c r="L599" s="3" t="s">
        <v>309</v>
      </c>
      <c r="M599" s="3" t="s">
        <v>323</v>
      </c>
      <c r="N599" s="20" t="str">
        <f>CONCATENATE(LEFT(B599,1),":",,LEFT(C599,1),RIGHT(C599,1),":",TEXT(G599-1,"000"),":",K599,CHAR(9),Codes!$B$3,"|",TEXT(E599,"00"),"|",TEXT(F599,"00"),"|",TEXT(G599-1,"000"),CHAR(9),Codes!$B$3,CHAR(9),Codes!$B$5)</f>
        <v>V:P2:084:Square	Yamaha MO8|63|01|084	Yamaha MO8	F0 43 10 7F 00 0A 00 01 00 F7</v>
      </c>
      <c r="O599" s="20"/>
    </row>
    <row r="600" spans="1:15" x14ac:dyDescent="0.35">
      <c r="A600" s="23" t="str">
        <f t="shared" si="9"/>
        <v>VoicePre2F06</v>
      </c>
      <c r="B600" s="3" t="s">
        <v>241</v>
      </c>
      <c r="C600" s="3" t="s">
        <v>293</v>
      </c>
      <c r="D600" s="3" t="s">
        <v>160</v>
      </c>
      <c r="E600" s="4">
        <v>63</v>
      </c>
      <c r="F600" s="4">
        <v>1</v>
      </c>
      <c r="G600" s="26">
        <v>86</v>
      </c>
      <c r="H600" s="3" t="s">
        <v>630</v>
      </c>
      <c r="I600" s="3" t="s">
        <v>632</v>
      </c>
      <c r="J600" s="3" t="s">
        <v>770</v>
      </c>
      <c r="K600" s="27" t="s">
        <v>1303</v>
      </c>
      <c r="L600" s="3" t="s">
        <v>309</v>
      </c>
      <c r="M600" s="3" t="s">
        <v>323</v>
      </c>
      <c r="N600" s="20" t="str">
        <f>CONCATENATE(LEFT(B600,1),":",,LEFT(C600,1),RIGHT(C600,1),":",TEXT(G600-1,"000"),":",K600,CHAR(9),Codes!$B$3,"|",TEXT(E600,"00"),"|",TEXT(F600,"00"),"|",TEXT(G600-1,"000"),CHAR(9),Codes!$B$3,CHAR(9),Codes!$B$5)</f>
        <v>V:P2:085:BackPad MW	Yamaha MO8|63|01|085	Yamaha MO8	F0 43 10 7F 00 0A 00 01 00 F7</v>
      </c>
      <c r="O600" s="20"/>
    </row>
    <row r="601" spans="1:15" x14ac:dyDescent="0.35">
      <c r="A601" s="23" t="str">
        <f t="shared" si="9"/>
        <v>VoicePre2F07</v>
      </c>
      <c r="B601" s="3" t="s">
        <v>241</v>
      </c>
      <c r="C601" s="3" t="s">
        <v>293</v>
      </c>
      <c r="D601" s="3" t="s">
        <v>161</v>
      </c>
      <c r="E601" s="4">
        <v>63</v>
      </c>
      <c r="F601" s="4">
        <v>1</v>
      </c>
      <c r="G601" s="26">
        <v>87</v>
      </c>
      <c r="H601" s="3" t="s">
        <v>630</v>
      </c>
      <c r="I601" s="3" t="s">
        <v>632</v>
      </c>
      <c r="J601" s="3" t="s">
        <v>771</v>
      </c>
      <c r="K601" s="27" t="s">
        <v>1304</v>
      </c>
      <c r="L601" s="3" t="s">
        <v>309</v>
      </c>
      <c r="M601" s="3" t="s">
        <v>323</v>
      </c>
      <c r="N601" s="20" t="str">
        <f>CONCATENATE(LEFT(B601,1),":",,LEFT(C601,1),RIGHT(C601,1),":",TEXT(G601-1,"000"),":",K601,CHAR(9),Codes!$B$3,"|",TEXT(E601,"00"),"|",TEXT(F601,"00"),"|",TEXT(G601-1,"000"),CHAR(9),Codes!$B$3,CHAR(9),Codes!$B$5)</f>
        <v>V:P2:086:PWM Soft	Yamaha MO8|63|01|086	Yamaha MO8	F0 43 10 7F 00 0A 00 01 00 F7</v>
      </c>
      <c r="O601" s="20"/>
    </row>
    <row r="602" spans="1:15" x14ac:dyDescent="0.35">
      <c r="A602" s="23" t="str">
        <f t="shared" si="9"/>
        <v>VoicePre2F08</v>
      </c>
      <c r="B602" s="3" t="s">
        <v>241</v>
      </c>
      <c r="C602" s="3" t="s">
        <v>293</v>
      </c>
      <c r="D602" s="3" t="s">
        <v>163</v>
      </c>
      <c r="E602" s="4">
        <v>63</v>
      </c>
      <c r="F602" s="4">
        <v>1</v>
      </c>
      <c r="G602" s="26">
        <v>88</v>
      </c>
      <c r="H602" s="3" t="s">
        <v>630</v>
      </c>
      <c r="I602" s="3" t="s">
        <v>632</v>
      </c>
      <c r="J602" s="3" t="s">
        <v>772</v>
      </c>
      <c r="K602" s="27" t="s">
        <v>1305</v>
      </c>
      <c r="L602" s="3" t="s">
        <v>309</v>
      </c>
      <c r="M602" s="3" t="s">
        <v>323</v>
      </c>
      <c r="N602" s="20" t="str">
        <f>CONCATENATE(LEFT(B602,1),":",,LEFT(C602,1),RIGHT(C602,1),":",TEXT(G602-1,"000"),":",K602,CHAR(9),Codes!$B$3,"|",TEXT(E602,"00"),"|",TEXT(F602,"00"),"|",TEXT(G602-1,"000"),CHAR(9),Codes!$B$3,CHAR(9),Codes!$B$5)</f>
        <v>V:P2:087:Sine Pad	Yamaha MO8|63|01|087	Yamaha MO8	F0 43 10 7F 00 0A 00 01 00 F7</v>
      </c>
      <c r="O602" s="20"/>
    </row>
    <row r="603" spans="1:15" x14ac:dyDescent="0.35">
      <c r="A603" s="23" t="str">
        <f t="shared" si="9"/>
        <v>VoicePre2F09</v>
      </c>
      <c r="B603" s="3" t="s">
        <v>241</v>
      </c>
      <c r="C603" s="3" t="s">
        <v>293</v>
      </c>
      <c r="D603" s="3" t="s">
        <v>165</v>
      </c>
      <c r="E603" s="4">
        <v>63</v>
      </c>
      <c r="F603" s="4">
        <v>1</v>
      </c>
      <c r="G603" s="26">
        <v>89</v>
      </c>
      <c r="H603" s="3" t="s">
        <v>630</v>
      </c>
      <c r="I603" s="3" t="s">
        <v>632</v>
      </c>
      <c r="J603" s="3" t="s">
        <v>774</v>
      </c>
      <c r="K603" s="27" t="s">
        <v>1306</v>
      </c>
      <c r="L603" s="3" t="s">
        <v>309</v>
      </c>
      <c r="M603" s="3" t="s">
        <v>316</v>
      </c>
      <c r="N603" s="20" t="str">
        <f>CONCATENATE(LEFT(B603,1),":",,LEFT(C603,1),RIGHT(C603,1),":",TEXT(G603-1,"000"),":",K603,CHAR(9),Codes!$B$3,"|",TEXT(E603,"00"),"|",TEXT(F603,"00"),"|",TEXT(G603-1,"000"),CHAR(9),Codes!$B$3,CHAR(9),Codes!$B$5)</f>
        <v>V:P2:088:Ana Dreams	Yamaha MO8|63|01|088	Yamaha MO8	F0 43 10 7F 00 0A 00 01 00 F7</v>
      </c>
      <c r="O603" s="20"/>
    </row>
    <row r="604" spans="1:15" x14ac:dyDescent="0.35">
      <c r="A604" s="23" t="str">
        <f t="shared" si="9"/>
        <v>VoicePre2F10</v>
      </c>
      <c r="B604" s="3" t="s">
        <v>241</v>
      </c>
      <c r="C604" s="3" t="s">
        <v>293</v>
      </c>
      <c r="D604" s="3" t="s">
        <v>167</v>
      </c>
      <c r="E604" s="4">
        <v>63</v>
      </c>
      <c r="F604" s="4">
        <v>1</v>
      </c>
      <c r="G604" s="26">
        <v>90</v>
      </c>
      <c r="H604" s="3" t="s">
        <v>630</v>
      </c>
      <c r="I604" s="3" t="s">
        <v>632</v>
      </c>
      <c r="J604" s="3" t="s">
        <v>777</v>
      </c>
      <c r="K604" s="27" t="s">
        <v>326</v>
      </c>
      <c r="L604" s="3" t="s">
        <v>309</v>
      </c>
      <c r="M604" s="3" t="s">
        <v>323</v>
      </c>
      <c r="N604" s="20" t="str">
        <f>CONCATENATE(LEFT(B604,1),":",,LEFT(C604,1),RIGHT(C604,1),":",TEXT(G604-1,"000"),":",K604,CHAR(9),Codes!$B$3,"|",TEXT(E604,"00"),"|",TEXT(F604,"00"),"|",TEXT(G604-1,"000"),CHAR(9),Codes!$B$3,CHAR(9),Codes!$B$5)</f>
        <v>V:P2:089:BrassMover	Yamaha MO8|63|01|089	Yamaha MO8	F0 43 10 7F 00 0A 00 01 00 F7</v>
      </c>
      <c r="O604" s="20"/>
    </row>
    <row r="605" spans="1:15" x14ac:dyDescent="0.35">
      <c r="A605" s="23" t="str">
        <f t="shared" si="9"/>
        <v>VoicePre2F11</v>
      </c>
      <c r="B605" s="3" t="s">
        <v>241</v>
      </c>
      <c r="C605" s="3" t="s">
        <v>293</v>
      </c>
      <c r="D605" s="3" t="s">
        <v>169</v>
      </c>
      <c r="E605" s="4">
        <v>63</v>
      </c>
      <c r="F605" s="4">
        <v>1</v>
      </c>
      <c r="G605" s="26">
        <v>91</v>
      </c>
      <c r="H605" s="3" t="s">
        <v>630</v>
      </c>
      <c r="I605" s="3" t="s">
        <v>632</v>
      </c>
      <c r="J605" s="3" t="s">
        <v>779</v>
      </c>
      <c r="K605" s="27" t="s">
        <v>1307</v>
      </c>
      <c r="L605" s="3" t="s">
        <v>309</v>
      </c>
      <c r="M605" s="3" t="s">
        <v>323</v>
      </c>
      <c r="N605" s="20" t="str">
        <f>CONCATENATE(LEFT(B605,1),":",,LEFT(C605,1),RIGHT(C605,1),":",TEXT(G605-1,"000"),":",K605,CHAR(9),Codes!$B$3,"|",TEXT(E605,"00"),"|",TEXT(F605,"00"),"|",TEXT(G605-1,"000"),CHAR(9),Codes!$B$3,CHAR(9),Codes!$B$5)</f>
        <v>V:P2:090:Dark Light	Yamaha MO8|63|01|090	Yamaha MO8	F0 43 10 7F 00 0A 00 01 00 F7</v>
      </c>
      <c r="O605" s="20"/>
    </row>
    <row r="606" spans="1:15" x14ac:dyDescent="0.35">
      <c r="A606" s="23" t="str">
        <f t="shared" si="9"/>
        <v>VoicePre2F12</v>
      </c>
      <c r="B606" s="3" t="s">
        <v>241</v>
      </c>
      <c r="C606" s="3" t="s">
        <v>293</v>
      </c>
      <c r="D606" s="3" t="s">
        <v>171</v>
      </c>
      <c r="E606" s="4">
        <v>63</v>
      </c>
      <c r="F606" s="4">
        <v>1</v>
      </c>
      <c r="G606" s="26">
        <v>92</v>
      </c>
      <c r="H606" s="3" t="s">
        <v>630</v>
      </c>
      <c r="I606" s="3" t="s">
        <v>632</v>
      </c>
      <c r="J606" s="3" t="s">
        <v>780</v>
      </c>
      <c r="K606" s="27" t="s">
        <v>1308</v>
      </c>
      <c r="L606" s="3" t="s">
        <v>309</v>
      </c>
      <c r="M606" s="3" t="s">
        <v>316</v>
      </c>
      <c r="N606" s="20" t="str">
        <f>CONCATENATE(LEFT(B606,1),":",,LEFT(C606,1),RIGHT(C606,1),":",TEXT(G606-1,"000"),":",K606,CHAR(9),Codes!$B$3,"|",TEXT(E606,"00"),"|",TEXT(F606,"00"),"|",TEXT(G606-1,"000"),CHAR(9),Codes!$B$3,CHAR(9),Codes!$B$5)</f>
        <v>V:P2:091:Twist Pad	Yamaha MO8|63|01|091	Yamaha MO8	F0 43 10 7F 00 0A 00 01 00 F7</v>
      </c>
      <c r="O606" s="20"/>
    </row>
    <row r="607" spans="1:15" x14ac:dyDescent="0.35">
      <c r="A607" s="23" t="str">
        <f t="shared" si="9"/>
        <v>VoicePre2F13</v>
      </c>
      <c r="B607" s="3" t="s">
        <v>241</v>
      </c>
      <c r="C607" s="3" t="s">
        <v>293</v>
      </c>
      <c r="D607" s="3" t="s">
        <v>173</v>
      </c>
      <c r="E607" s="4">
        <v>63</v>
      </c>
      <c r="F607" s="4">
        <v>1</v>
      </c>
      <c r="G607" s="26">
        <v>93</v>
      </c>
      <c r="H607" s="3" t="s">
        <v>630</v>
      </c>
      <c r="I607" s="3" t="s">
        <v>632</v>
      </c>
      <c r="J607" s="3" t="s">
        <v>781</v>
      </c>
      <c r="K607" s="27" t="s">
        <v>1309</v>
      </c>
      <c r="L607" s="3" t="s">
        <v>309</v>
      </c>
      <c r="M607" s="3" t="s">
        <v>316</v>
      </c>
      <c r="N607" s="20" t="str">
        <f>CONCATENATE(LEFT(B607,1),":",,LEFT(C607,1),RIGHT(C607,1),":",TEXT(G607-1,"000"),":",K607,CHAR(9),Codes!$B$3,"|",TEXT(E607,"00"),"|",TEXT(F607,"00"),"|",TEXT(G607-1,"000"),CHAR(9),Codes!$B$3,CHAR(9),Codes!$B$5)</f>
        <v>V:P2:092:Voxy Air	Yamaha MO8|63|01|092	Yamaha MO8	F0 43 10 7F 00 0A 00 01 00 F7</v>
      </c>
      <c r="O607" s="20"/>
    </row>
    <row r="608" spans="1:15" x14ac:dyDescent="0.35">
      <c r="A608" s="23" t="str">
        <f t="shared" si="9"/>
        <v>VoicePre2F14</v>
      </c>
      <c r="B608" s="3" t="s">
        <v>241</v>
      </c>
      <c r="C608" s="3" t="s">
        <v>293</v>
      </c>
      <c r="D608" s="3" t="s">
        <v>175</v>
      </c>
      <c r="E608" s="4">
        <v>63</v>
      </c>
      <c r="F608" s="4">
        <v>1</v>
      </c>
      <c r="G608" s="26">
        <v>94</v>
      </c>
      <c r="H608" s="3" t="s">
        <v>630</v>
      </c>
      <c r="I608" s="3" t="s">
        <v>632</v>
      </c>
      <c r="J608" s="3" t="s">
        <v>782</v>
      </c>
      <c r="K608" s="27" t="s">
        <v>327</v>
      </c>
      <c r="L608" s="3" t="s">
        <v>309</v>
      </c>
      <c r="M608" s="3" t="s">
        <v>323</v>
      </c>
      <c r="N608" s="20" t="str">
        <f>CONCATENATE(LEFT(B608,1),":",,LEFT(C608,1),RIGHT(C608,1),":",TEXT(G608-1,"000"),":",K608,CHAR(9),Codes!$B$3,"|",TEXT(E608,"00"),"|",TEXT(F608,"00"),"|",TEXT(G608-1,"000"),CHAR(9),Codes!$B$3,CHAR(9),Codes!$B$5)</f>
        <v>V:P2:093:Ore	Yamaha MO8|63|01|093	Yamaha MO8	F0 43 10 7F 00 0A 00 01 00 F7</v>
      </c>
      <c r="O608" s="20"/>
    </row>
    <row r="609" spans="1:15" x14ac:dyDescent="0.35">
      <c r="A609" s="23" t="str">
        <f t="shared" si="9"/>
        <v>VoicePre2F15</v>
      </c>
      <c r="B609" s="3" t="s">
        <v>241</v>
      </c>
      <c r="C609" s="3" t="s">
        <v>293</v>
      </c>
      <c r="D609" s="3" t="s">
        <v>177</v>
      </c>
      <c r="E609" s="4">
        <v>63</v>
      </c>
      <c r="F609" s="4">
        <v>1</v>
      </c>
      <c r="G609" s="26">
        <v>95</v>
      </c>
      <c r="H609" s="3" t="s">
        <v>630</v>
      </c>
      <c r="I609" s="3" t="s">
        <v>632</v>
      </c>
      <c r="J609" s="3" t="s">
        <v>784</v>
      </c>
      <c r="K609" s="27" t="s">
        <v>1310</v>
      </c>
      <c r="L609" s="3" t="s">
        <v>309</v>
      </c>
      <c r="M609" s="3" t="s">
        <v>316</v>
      </c>
      <c r="N609" s="20" t="str">
        <f>CONCATENATE(LEFT(B609,1),":",,LEFT(C609,1),RIGHT(C609,1),":",TEXT(G609-1,"000"),":",K609,CHAR(9),Codes!$B$3,"|",TEXT(E609,"00"),"|",TEXT(F609,"00"),"|",TEXT(G609-1,"000"),CHAR(9),Codes!$B$3,CHAR(9),Codes!$B$5)</f>
        <v>V:P2:094:Fazer Pad	Yamaha MO8|63|01|094	Yamaha MO8	F0 43 10 7F 00 0A 00 01 00 F7</v>
      </c>
      <c r="O609" s="20"/>
    </row>
    <row r="610" spans="1:15" x14ac:dyDescent="0.35">
      <c r="A610" s="23" t="str">
        <f t="shared" si="9"/>
        <v>VoicePre2F16</v>
      </c>
      <c r="B610" s="3" t="s">
        <v>241</v>
      </c>
      <c r="C610" s="3" t="s">
        <v>293</v>
      </c>
      <c r="D610" s="3" t="s">
        <v>178</v>
      </c>
      <c r="E610" s="4">
        <v>63</v>
      </c>
      <c r="F610" s="4">
        <v>1</v>
      </c>
      <c r="G610" s="26">
        <v>96</v>
      </c>
      <c r="H610" s="3" t="s">
        <v>630</v>
      </c>
      <c r="I610" s="3" t="s">
        <v>632</v>
      </c>
      <c r="J610" s="3" t="s">
        <v>785</v>
      </c>
      <c r="K610" s="27" t="s">
        <v>328</v>
      </c>
      <c r="L610" s="3" t="s">
        <v>309</v>
      </c>
      <c r="M610" s="3" t="s">
        <v>316</v>
      </c>
      <c r="N610" s="20" t="str">
        <f>CONCATENATE(LEFT(B610,1),":",,LEFT(C610,1),RIGHT(C610,1),":",TEXT(G610-1,"000"),":",K610,CHAR(9),Codes!$B$3,"|",TEXT(E610,"00"),"|",TEXT(F610,"00"),"|",TEXT(G610-1,"000"),CHAR(9),Codes!$B$3,CHAR(9),Codes!$B$5)</f>
        <v>V:P2:095:GreenGiant	Yamaha MO8|63|01|095	Yamaha MO8	F0 43 10 7F 00 0A 00 01 00 F7</v>
      </c>
      <c r="O610" s="20"/>
    </row>
    <row r="611" spans="1:15" x14ac:dyDescent="0.35">
      <c r="A611" s="23" t="str">
        <f t="shared" si="9"/>
        <v>VoicePre2G01</v>
      </c>
      <c r="B611" s="3" t="s">
        <v>241</v>
      </c>
      <c r="C611" s="3" t="s">
        <v>293</v>
      </c>
      <c r="D611" s="3" t="s">
        <v>182</v>
      </c>
      <c r="E611" s="4">
        <v>63</v>
      </c>
      <c r="F611" s="4">
        <v>1</v>
      </c>
      <c r="G611" s="26">
        <v>97</v>
      </c>
      <c r="H611" s="3" t="s">
        <v>630</v>
      </c>
      <c r="I611" s="3" t="s">
        <v>632</v>
      </c>
      <c r="J611" s="3" t="s">
        <v>786</v>
      </c>
      <c r="K611" s="27" t="s">
        <v>329</v>
      </c>
      <c r="L611" s="3" t="s">
        <v>309</v>
      </c>
      <c r="M611" s="3" t="s">
        <v>323</v>
      </c>
      <c r="N611" s="20" t="str">
        <f>CONCATENATE(LEFT(B611,1),":",,LEFT(C611,1),RIGHT(C611,1),":",TEXT(G611-1,"000"),":",K611,CHAR(9),Codes!$B$3,"|",TEXT(E611,"00"),"|",TEXT(F611,"00"),"|",TEXT(G611-1,"000"),CHAR(9),Codes!$B$3,CHAR(9),Codes!$B$5)</f>
        <v>V:P2:096:Ohm-Like	Yamaha MO8|63|01|096	Yamaha MO8	F0 43 10 7F 00 0A 00 01 00 F7</v>
      </c>
      <c r="O611" s="20"/>
    </row>
    <row r="612" spans="1:15" x14ac:dyDescent="0.35">
      <c r="A612" s="23" t="str">
        <f t="shared" si="9"/>
        <v>VoicePre2G02</v>
      </c>
      <c r="B612" s="3" t="s">
        <v>241</v>
      </c>
      <c r="C612" s="3" t="s">
        <v>293</v>
      </c>
      <c r="D612" s="3" t="s">
        <v>183</v>
      </c>
      <c r="E612" s="4">
        <v>63</v>
      </c>
      <c r="F612" s="4">
        <v>1</v>
      </c>
      <c r="G612" s="26">
        <v>98</v>
      </c>
      <c r="H612" s="3" t="s">
        <v>630</v>
      </c>
      <c r="I612" s="3" t="s">
        <v>632</v>
      </c>
      <c r="J612" s="3" t="s">
        <v>787</v>
      </c>
      <c r="K612" s="27" t="s">
        <v>330</v>
      </c>
      <c r="L612" s="3" t="s">
        <v>309</v>
      </c>
      <c r="M612" s="3" t="s">
        <v>316</v>
      </c>
      <c r="N612" s="20" t="str">
        <f>CONCATENATE(LEFT(B612,1),":",,LEFT(C612,1),RIGHT(C612,1),":",TEXT(G612-1,"000"),":",K612,CHAR(9),Codes!$B$3,"|",TEXT(E612,"00"),"|",TEXT(F612,"00"),"|",TEXT(G612-1,"000"),CHAR(9),Codes!$B$3,CHAR(9),Codes!$B$5)</f>
        <v>V:P2:097:Arc-light	Yamaha MO8|63|01|097	Yamaha MO8	F0 43 10 7F 00 0A 00 01 00 F7</v>
      </c>
      <c r="O612" s="20"/>
    </row>
    <row r="613" spans="1:15" x14ac:dyDescent="0.35">
      <c r="A613" s="23" t="str">
        <f t="shared" si="9"/>
        <v>VoicePre2G03</v>
      </c>
      <c r="B613" s="3" t="s">
        <v>241</v>
      </c>
      <c r="C613" s="3" t="s">
        <v>293</v>
      </c>
      <c r="D613" s="3" t="s">
        <v>186</v>
      </c>
      <c r="E613" s="4">
        <v>63</v>
      </c>
      <c r="F613" s="4">
        <v>1</v>
      </c>
      <c r="G613" s="26">
        <v>99</v>
      </c>
      <c r="H613" s="3" t="s">
        <v>630</v>
      </c>
      <c r="I613" s="3" t="s">
        <v>632</v>
      </c>
      <c r="J613" s="3" t="s">
        <v>789</v>
      </c>
      <c r="K613" s="27" t="s">
        <v>1311</v>
      </c>
      <c r="L613" s="3" t="s">
        <v>309</v>
      </c>
      <c r="M613" s="3" t="s">
        <v>323</v>
      </c>
      <c r="N613" s="20" t="str">
        <f>CONCATENATE(LEFT(B613,1),":",,LEFT(C613,1),RIGHT(C613,1),":",TEXT(G613-1,"000"),":",K613,CHAR(9),Codes!$B$3,"|",TEXT(E613,"00"),"|",TEXT(F613,"00"),"|",TEXT(G613-1,"000"),CHAR(9),Codes!$B$3,CHAR(9),Codes!$B$5)</f>
        <v>V:P2:098:Grass Arp	Yamaha MO8|63|01|098	Yamaha MO8	F0 43 10 7F 00 0A 00 01 00 F7</v>
      </c>
      <c r="O613" s="20"/>
    </row>
    <row r="614" spans="1:15" x14ac:dyDescent="0.35">
      <c r="A614" s="23" t="str">
        <f t="shared" si="9"/>
        <v>VoicePre2G04</v>
      </c>
      <c r="B614" s="3" t="s">
        <v>241</v>
      </c>
      <c r="C614" s="3" t="s">
        <v>293</v>
      </c>
      <c r="D614" s="3" t="s">
        <v>188</v>
      </c>
      <c r="E614" s="4">
        <v>63</v>
      </c>
      <c r="F614" s="4">
        <v>1</v>
      </c>
      <c r="G614" s="26">
        <v>100</v>
      </c>
      <c r="H614" s="3" t="s">
        <v>630</v>
      </c>
      <c r="I614" s="3" t="s">
        <v>632</v>
      </c>
      <c r="J614" s="3" t="s">
        <v>790</v>
      </c>
      <c r="K614" s="27" t="s">
        <v>331</v>
      </c>
      <c r="L614" s="3" t="s">
        <v>309</v>
      </c>
      <c r="M614" s="3" t="s">
        <v>323</v>
      </c>
      <c r="N614" s="20" t="str">
        <f>CONCATENATE(LEFT(B614,1),":",,LEFT(C614,1),RIGHT(C614,1),":",TEXT(G614-1,"000"),":",K614,CHAR(9),Codes!$B$3,"|",TEXT(E614,"00"),"|",TEXT(F614,"00"),"|",TEXT(G614-1,"000"),CHAR(9),Codes!$B$3,CHAR(9),Codes!$B$5)</f>
        <v>V:P2:099:Vapor	Yamaha MO8|63|01|099	Yamaha MO8	F0 43 10 7F 00 0A 00 01 00 F7</v>
      </c>
      <c r="O614" s="20"/>
    </row>
    <row r="615" spans="1:15" x14ac:dyDescent="0.35">
      <c r="A615" s="23" t="str">
        <f t="shared" si="9"/>
        <v>VoicePre2G05</v>
      </c>
      <c r="B615" s="3" t="s">
        <v>241</v>
      </c>
      <c r="C615" s="3" t="s">
        <v>293</v>
      </c>
      <c r="D615" s="3" t="s">
        <v>190</v>
      </c>
      <c r="E615" s="4">
        <v>63</v>
      </c>
      <c r="F615" s="4">
        <v>1</v>
      </c>
      <c r="G615" s="26">
        <v>101</v>
      </c>
      <c r="H615" s="3" t="s">
        <v>630</v>
      </c>
      <c r="I615" s="3" t="s">
        <v>632</v>
      </c>
      <c r="J615" s="3" t="s">
        <v>792</v>
      </c>
      <c r="K615" s="27" t="s">
        <v>332</v>
      </c>
      <c r="L615" s="3" t="s">
        <v>309</v>
      </c>
      <c r="M615" s="3" t="s">
        <v>323</v>
      </c>
      <c r="N615" s="20" t="str">
        <f>CONCATENATE(LEFT(B615,1),":",,LEFT(C615,1),RIGHT(C615,1),":",TEXT(G615-1,"000"),":",K615,CHAR(9),Codes!$B$3,"|",TEXT(E615,"00"),"|",TEXT(F615,"00"),"|",TEXT(G615-1,"000"),CHAR(9),Codes!$B$3,CHAR(9),Codes!$B$5)</f>
        <v>V:P2:100:Silverlake	Yamaha MO8|63|01|100	Yamaha MO8	F0 43 10 7F 00 0A 00 01 00 F7</v>
      </c>
      <c r="O615" s="20"/>
    </row>
    <row r="616" spans="1:15" x14ac:dyDescent="0.35">
      <c r="A616" s="23" t="str">
        <f t="shared" si="9"/>
        <v>VoicePre2G06</v>
      </c>
      <c r="B616" s="3" t="s">
        <v>241</v>
      </c>
      <c r="C616" s="3" t="s">
        <v>293</v>
      </c>
      <c r="D616" s="3" t="s">
        <v>192</v>
      </c>
      <c r="E616" s="4">
        <v>63</v>
      </c>
      <c r="F616" s="4">
        <v>1</v>
      </c>
      <c r="G616" s="26">
        <v>102</v>
      </c>
      <c r="H616" s="3" t="s">
        <v>630</v>
      </c>
      <c r="I616" s="3" t="s">
        <v>632</v>
      </c>
      <c r="J616" s="3" t="s">
        <v>793</v>
      </c>
      <c r="K616" s="27" t="s">
        <v>333</v>
      </c>
      <c r="L616" s="3" t="s">
        <v>309</v>
      </c>
      <c r="M616" s="3" t="s">
        <v>316</v>
      </c>
      <c r="N616" s="20" t="str">
        <f>CONCATENATE(LEFT(B616,1),":",,LEFT(C616,1),RIGHT(C616,1),":",TEXT(G616-1,"000"),":",K616,CHAR(9),Codes!$B$3,"|",TEXT(E616,"00"),"|",TEXT(F616,"00"),"|",TEXT(G616-1,"000"),CHAR(9),Codes!$B$3,CHAR(9),Codes!$B$5)</f>
        <v>V:P2:101:FrozenPad	Yamaha MO8|63|01|101	Yamaha MO8	F0 43 10 7F 00 0A 00 01 00 F7</v>
      </c>
      <c r="O616" s="20"/>
    </row>
    <row r="617" spans="1:15" x14ac:dyDescent="0.35">
      <c r="A617" s="23" t="str">
        <f t="shared" si="9"/>
        <v>VoicePre2G07</v>
      </c>
      <c r="B617" s="3" t="s">
        <v>241</v>
      </c>
      <c r="C617" s="3" t="s">
        <v>293</v>
      </c>
      <c r="D617" s="3" t="s">
        <v>194</v>
      </c>
      <c r="E617" s="4">
        <v>63</v>
      </c>
      <c r="F617" s="4">
        <v>1</v>
      </c>
      <c r="G617" s="26">
        <v>103</v>
      </c>
      <c r="H617" s="3" t="s">
        <v>630</v>
      </c>
      <c r="I617" s="3" t="s">
        <v>632</v>
      </c>
      <c r="J617" s="3" t="s">
        <v>794</v>
      </c>
      <c r="K617" s="27" t="s">
        <v>334</v>
      </c>
      <c r="L617" s="3" t="s">
        <v>309</v>
      </c>
      <c r="M617" s="3" t="s">
        <v>316</v>
      </c>
      <c r="N617" s="20" t="str">
        <f>CONCATENATE(LEFT(B617,1),":",,LEFT(C617,1),RIGHT(C617,1),":",TEXT(G617-1,"000"),":",K617,CHAR(9),Codes!$B$3,"|",TEXT(E617,"00"),"|",TEXT(F617,"00"),"|",TEXT(G617-1,"000"),CHAR(9),Codes!$B$3,CHAR(9),Codes!$B$5)</f>
        <v>V:P2:102:Sadness	Yamaha MO8|63|01|102	Yamaha MO8	F0 43 10 7F 00 0A 00 01 00 F7</v>
      </c>
      <c r="O617" s="20"/>
    </row>
    <row r="618" spans="1:15" x14ac:dyDescent="0.35">
      <c r="A618" s="23" t="str">
        <f t="shared" si="9"/>
        <v>VoicePre2G08</v>
      </c>
      <c r="B618" s="3" t="s">
        <v>241</v>
      </c>
      <c r="C618" s="3" t="s">
        <v>293</v>
      </c>
      <c r="D618" s="3" t="s">
        <v>196</v>
      </c>
      <c r="E618" s="4">
        <v>63</v>
      </c>
      <c r="F618" s="4">
        <v>1</v>
      </c>
      <c r="G618" s="26">
        <v>104</v>
      </c>
      <c r="H618" s="3" t="s">
        <v>630</v>
      </c>
      <c r="I618" s="3" t="s">
        <v>632</v>
      </c>
      <c r="J618" s="3" t="s">
        <v>795</v>
      </c>
      <c r="K618" s="27" t="s">
        <v>335</v>
      </c>
      <c r="L618" s="3" t="s">
        <v>309</v>
      </c>
      <c r="M618" s="3" t="s">
        <v>316</v>
      </c>
      <c r="N618" s="20" t="str">
        <f>CONCATENATE(LEFT(B618,1),":",,LEFT(C618,1),RIGHT(C618,1),":",TEXT(G618-1,"000"),":",K618,CHAR(9),Codes!$B$3,"|",TEXT(E618,"00"),"|",TEXT(F618,"00"),"|",TEXT(G618-1,"000"),CHAR(9),Codes!$B$3,CHAR(9),Codes!$B$5)</f>
        <v>V:P2:103:Whisperer	Yamaha MO8|63|01|103	Yamaha MO8	F0 43 10 7F 00 0A 00 01 00 F7</v>
      </c>
      <c r="O618" s="20"/>
    </row>
    <row r="619" spans="1:15" x14ac:dyDescent="0.35">
      <c r="A619" s="23" t="str">
        <f t="shared" si="9"/>
        <v>VoicePre2G09</v>
      </c>
      <c r="B619" s="3" t="s">
        <v>241</v>
      </c>
      <c r="C619" s="3" t="s">
        <v>293</v>
      </c>
      <c r="D619" s="3" t="s">
        <v>198</v>
      </c>
      <c r="E619" s="4">
        <v>63</v>
      </c>
      <c r="F619" s="4">
        <v>1</v>
      </c>
      <c r="G619" s="26">
        <v>105</v>
      </c>
      <c r="H619" s="3" t="s">
        <v>630</v>
      </c>
      <c r="I619" s="3" t="s">
        <v>632</v>
      </c>
      <c r="J619" s="3" t="s">
        <v>796</v>
      </c>
      <c r="K619" s="27" t="s">
        <v>1312</v>
      </c>
      <c r="L619" s="3" t="s">
        <v>336</v>
      </c>
      <c r="M619" s="3" t="s">
        <v>337</v>
      </c>
      <c r="N619" s="20" t="str">
        <f>CONCATENATE(LEFT(B619,1),":",,LEFT(C619,1),RIGHT(C619,1),":",TEXT(G619-1,"000"),":",K619,CHAR(9),Codes!$B$3,"|",TEXT(E619,"00"),"|",TEXT(F619,"00"),"|",TEXT(G619-1,"000"),CHAR(9),Codes!$B$3,CHAR(9),Codes!$B$5)</f>
        <v>V:P2:104:Mini Three	Yamaha MO8|63|01|104	Yamaha MO8	F0 43 10 7F 00 0A 00 01 00 F7</v>
      </c>
      <c r="O619" s="20"/>
    </row>
    <row r="620" spans="1:15" x14ac:dyDescent="0.35">
      <c r="A620" s="23" t="str">
        <f t="shared" si="9"/>
        <v>VoicePre2G10</v>
      </c>
      <c r="B620" s="3" t="s">
        <v>241</v>
      </c>
      <c r="C620" s="3" t="s">
        <v>293</v>
      </c>
      <c r="D620" s="3" t="s">
        <v>200</v>
      </c>
      <c r="E620" s="4">
        <v>63</v>
      </c>
      <c r="F620" s="4">
        <v>1</v>
      </c>
      <c r="G620" s="26">
        <v>106</v>
      </c>
      <c r="H620" s="3" t="s">
        <v>630</v>
      </c>
      <c r="I620" s="3" t="s">
        <v>632</v>
      </c>
      <c r="J620" s="3" t="s">
        <v>797</v>
      </c>
      <c r="K620" s="27" t="s">
        <v>338</v>
      </c>
      <c r="L620" s="3" t="s">
        <v>336</v>
      </c>
      <c r="M620" s="3" t="s">
        <v>337</v>
      </c>
      <c r="N620" s="20" t="str">
        <f>CONCATENATE(LEFT(B620,1),":",,LEFT(C620,1),RIGHT(C620,1),":",TEXT(G620-1,"000"),":",K620,CHAR(9),Codes!$B$3,"|",TEXT(E620,"00"),"|",TEXT(F620,"00"),"|",TEXT(G620-1,"000"),CHAR(9),Codes!$B$3,CHAR(9),Codes!$B$5)</f>
        <v>V:P2:105:VintageSaw	Yamaha MO8|63|01|105	Yamaha MO8	F0 43 10 7F 00 0A 00 01 00 F7</v>
      </c>
      <c r="O620" s="20"/>
    </row>
    <row r="621" spans="1:15" x14ac:dyDescent="0.35">
      <c r="A621" s="23" t="str">
        <f t="shared" si="9"/>
        <v>VoicePre2G11</v>
      </c>
      <c r="B621" s="3" t="s">
        <v>241</v>
      </c>
      <c r="C621" s="3" t="s">
        <v>293</v>
      </c>
      <c r="D621" s="3" t="s">
        <v>202</v>
      </c>
      <c r="E621" s="4">
        <v>63</v>
      </c>
      <c r="F621" s="4">
        <v>1</v>
      </c>
      <c r="G621" s="26">
        <v>107</v>
      </c>
      <c r="H621" s="3" t="s">
        <v>630</v>
      </c>
      <c r="I621" s="3" t="s">
        <v>632</v>
      </c>
      <c r="J621" s="3" t="s">
        <v>798</v>
      </c>
      <c r="K621" s="27" t="s">
        <v>1313</v>
      </c>
      <c r="L621" s="3" t="s">
        <v>336</v>
      </c>
      <c r="M621" s="3" t="s">
        <v>337</v>
      </c>
      <c r="N621" s="20" t="str">
        <f>CONCATENATE(LEFT(B621,1),":",,LEFT(C621,1),RIGHT(C621,1),":",TEXT(G621-1,"000"),":",K621,CHAR(9),Codes!$B$3,"|",TEXT(E621,"00"),"|",TEXT(F621,"00"),"|",TEXT(G621-1,"000"),CHAR(9),Codes!$B$3,CHAR(9),Codes!$B$5)</f>
        <v>V:P2:106:Punch Lead	Yamaha MO8|63|01|106	Yamaha MO8	F0 43 10 7F 00 0A 00 01 00 F7</v>
      </c>
      <c r="O621" s="20"/>
    </row>
    <row r="622" spans="1:15" x14ac:dyDescent="0.35">
      <c r="A622" s="23" t="str">
        <f t="shared" si="9"/>
        <v>VoicePre2G12</v>
      </c>
      <c r="B622" s="3" t="s">
        <v>241</v>
      </c>
      <c r="C622" s="3" t="s">
        <v>293</v>
      </c>
      <c r="D622" s="3" t="s">
        <v>203</v>
      </c>
      <c r="E622" s="4">
        <v>63</v>
      </c>
      <c r="F622" s="4">
        <v>1</v>
      </c>
      <c r="G622" s="26">
        <v>108</v>
      </c>
      <c r="H622" s="3" t="s">
        <v>630</v>
      </c>
      <c r="I622" s="3" t="s">
        <v>632</v>
      </c>
      <c r="J622" s="3" t="s">
        <v>799</v>
      </c>
      <c r="K622" s="27" t="s">
        <v>1314</v>
      </c>
      <c r="L622" s="3" t="s">
        <v>336</v>
      </c>
      <c r="M622" s="3" t="s">
        <v>337</v>
      </c>
      <c r="N622" s="20" t="str">
        <f>CONCATENATE(LEFT(B622,1),":",,LEFT(C622,1),RIGHT(C622,1),":",TEXT(G622-1,"000"),":",K622,CHAR(9),Codes!$B$3,"|",TEXT(E622,"00"),"|",TEXT(F622,"00"),"|",TEXT(G622-1,"000"),CHAR(9),Codes!$B$3,CHAR(9),Codes!$B$5)</f>
        <v>V:P2:107:Bright Saw	Yamaha MO8|63|01|107	Yamaha MO8	F0 43 10 7F 00 0A 00 01 00 F7</v>
      </c>
      <c r="O622" s="20"/>
    </row>
    <row r="623" spans="1:15" x14ac:dyDescent="0.35">
      <c r="A623" s="23" t="str">
        <f t="shared" si="9"/>
        <v>VoicePre2G13</v>
      </c>
      <c r="B623" s="3" t="s">
        <v>241</v>
      </c>
      <c r="C623" s="3" t="s">
        <v>293</v>
      </c>
      <c r="D623" s="3" t="s">
        <v>204</v>
      </c>
      <c r="E623" s="4">
        <v>63</v>
      </c>
      <c r="F623" s="4">
        <v>1</v>
      </c>
      <c r="G623" s="26">
        <v>109</v>
      </c>
      <c r="H623" s="3" t="s">
        <v>630</v>
      </c>
      <c r="I623" s="3" t="s">
        <v>632</v>
      </c>
      <c r="J623" s="3" t="s">
        <v>800</v>
      </c>
      <c r="K623" s="27" t="s">
        <v>339</v>
      </c>
      <c r="L623" s="3" t="s">
        <v>336</v>
      </c>
      <c r="M623" s="3" t="s">
        <v>323</v>
      </c>
      <c r="N623" s="20" t="str">
        <f>CONCATENATE(LEFT(B623,1),":",,LEFT(C623,1),RIGHT(C623,1),":",TEXT(G623-1,"000"),":",K623,CHAR(9),Codes!$B$3,"|",TEXT(E623,"00"),"|",TEXT(F623,"00"),"|",TEXT(G623-1,"000"),CHAR(9),Codes!$B$3,CHAR(9),Codes!$B$5)</f>
        <v>V:P2:108:OrbitSine	Yamaha MO8|63|01|108	Yamaha MO8	F0 43 10 7F 00 0A 00 01 00 F7</v>
      </c>
      <c r="O623" s="20"/>
    </row>
    <row r="624" spans="1:15" x14ac:dyDescent="0.35">
      <c r="A624" s="23" t="str">
        <f t="shared" si="9"/>
        <v>VoicePre2G14</v>
      </c>
      <c r="B624" s="3" t="s">
        <v>241</v>
      </c>
      <c r="C624" s="3" t="s">
        <v>293</v>
      </c>
      <c r="D624" s="3" t="s">
        <v>206</v>
      </c>
      <c r="E624" s="4">
        <v>63</v>
      </c>
      <c r="F624" s="4">
        <v>1</v>
      </c>
      <c r="G624" s="26">
        <v>110</v>
      </c>
      <c r="H624" s="3" t="s">
        <v>630</v>
      </c>
      <c r="I624" s="3" t="s">
        <v>632</v>
      </c>
      <c r="J624" s="3" t="s">
        <v>802</v>
      </c>
      <c r="K624" s="27" t="s">
        <v>340</v>
      </c>
      <c r="L624" s="3" t="s">
        <v>336</v>
      </c>
      <c r="M624" s="3" t="s">
        <v>323</v>
      </c>
      <c r="N624" s="20" t="str">
        <f>CONCATENATE(LEFT(B624,1),":",,LEFT(C624,1),RIGHT(C624,1),":",TEXT(G624-1,"000"),":",K624,CHAR(9),Codes!$B$3,"|",TEXT(E624,"00"),"|",TEXT(F624,"00"),"|",TEXT(G624-1,"000"),CHAR(9),Codes!$B$3,CHAR(9),Codes!$B$5)</f>
        <v>V:P2:109:DuckLead	Yamaha MO8|63|01|109	Yamaha MO8	F0 43 10 7F 00 0A 00 01 00 F7</v>
      </c>
      <c r="O624" s="20"/>
    </row>
    <row r="625" spans="1:15" x14ac:dyDescent="0.35">
      <c r="A625" s="23" t="str">
        <f t="shared" si="9"/>
        <v>VoicePre2G15</v>
      </c>
      <c r="B625" s="3" t="s">
        <v>241</v>
      </c>
      <c r="C625" s="3" t="s">
        <v>293</v>
      </c>
      <c r="D625" s="3" t="s">
        <v>208</v>
      </c>
      <c r="E625" s="4">
        <v>63</v>
      </c>
      <c r="F625" s="4">
        <v>1</v>
      </c>
      <c r="G625" s="26">
        <v>111</v>
      </c>
      <c r="H625" s="3" t="s">
        <v>630</v>
      </c>
      <c r="I625" s="3" t="s">
        <v>632</v>
      </c>
      <c r="J625" s="3" t="s">
        <v>803</v>
      </c>
      <c r="K625" s="27" t="s">
        <v>341</v>
      </c>
      <c r="L625" s="3" t="s">
        <v>336</v>
      </c>
      <c r="M625" s="3" t="s">
        <v>337</v>
      </c>
      <c r="N625" s="20" t="str">
        <f>CONCATENATE(LEFT(B625,1),":",,LEFT(C625,1),RIGHT(C625,1),":",TEXT(G625-1,"000"),":",K625,CHAR(9),Codes!$B$3,"|",TEXT(E625,"00"),"|",TEXT(F625,"00"),"|",TEXT(G625-1,"000"),CHAR(9),Codes!$B$3,CHAR(9),Codes!$B$5)</f>
        <v>V:P2:110:FunkyPulse	Yamaha MO8|63|01|110	Yamaha MO8	F0 43 10 7F 00 0A 00 01 00 F7</v>
      </c>
      <c r="O625" s="20"/>
    </row>
    <row r="626" spans="1:15" x14ac:dyDescent="0.35">
      <c r="A626" s="23" t="str">
        <f t="shared" si="9"/>
        <v>VoicePre2G16</v>
      </c>
      <c r="B626" s="3" t="s">
        <v>241</v>
      </c>
      <c r="C626" s="3" t="s">
        <v>293</v>
      </c>
      <c r="D626" s="3" t="s">
        <v>209</v>
      </c>
      <c r="E626" s="4">
        <v>63</v>
      </c>
      <c r="F626" s="4">
        <v>1</v>
      </c>
      <c r="G626" s="26">
        <v>112</v>
      </c>
      <c r="H626" s="3" t="s">
        <v>630</v>
      </c>
      <c r="I626" s="3" t="s">
        <v>632</v>
      </c>
      <c r="J626" s="3" t="s">
        <v>804</v>
      </c>
      <c r="K626" s="27" t="s">
        <v>342</v>
      </c>
      <c r="L626" s="3" t="s">
        <v>336</v>
      </c>
      <c r="M626" s="3" t="s">
        <v>337</v>
      </c>
      <c r="N626" s="20" t="str">
        <f>CONCATENATE(LEFT(B626,1),":",,LEFT(C626,1),RIGHT(C626,1),":",TEXT(G626-1,"000"),":",K626,CHAR(9),Codes!$B$3,"|",TEXT(E626,"00"),"|",TEXT(F626,"00"),"|",TEXT(G626-1,"000"),CHAR(9),Codes!$B$3,CHAR(9),Codes!$B$5)</f>
        <v>V:P2:111:Trojan	Yamaha MO8|63|01|111	Yamaha MO8	F0 43 10 7F 00 0A 00 01 00 F7</v>
      </c>
      <c r="O626" s="20"/>
    </row>
    <row r="627" spans="1:15" x14ac:dyDescent="0.35">
      <c r="A627" s="23" t="str">
        <f t="shared" si="9"/>
        <v>VoicePre2H01</v>
      </c>
      <c r="B627" s="3" t="s">
        <v>241</v>
      </c>
      <c r="C627" s="3" t="s">
        <v>293</v>
      </c>
      <c r="D627" s="3" t="s">
        <v>211</v>
      </c>
      <c r="E627" s="4">
        <v>63</v>
      </c>
      <c r="F627" s="4">
        <v>1</v>
      </c>
      <c r="G627" s="26">
        <v>113</v>
      </c>
      <c r="H627" s="3" t="s">
        <v>630</v>
      </c>
      <c r="I627" s="3" t="s">
        <v>632</v>
      </c>
      <c r="J627" s="3" t="s">
        <v>805</v>
      </c>
      <c r="K627" s="27" t="s">
        <v>343</v>
      </c>
      <c r="L627" s="3" t="s">
        <v>336</v>
      </c>
      <c r="M627" s="3" t="s">
        <v>323</v>
      </c>
      <c r="N627" s="20" t="str">
        <f>CONCATENATE(LEFT(B627,1),":",,LEFT(C627,1),RIGHT(C627,1),":",TEXT(G627-1,"000"),":",K627,CHAR(9),Codes!$B$3,"|",TEXT(E627,"00"),"|",TEXT(F627,"00"),"|",TEXT(G627-1,"000"),CHAR(9),Codes!$B$3,CHAR(9),Codes!$B$5)</f>
        <v>V:P2:112:Feeling	Yamaha MO8|63|01|112	Yamaha MO8	F0 43 10 7F 00 0A 00 01 00 F7</v>
      </c>
      <c r="O627" s="20"/>
    </row>
    <row r="628" spans="1:15" x14ac:dyDescent="0.35">
      <c r="A628" s="23" t="str">
        <f t="shared" si="9"/>
        <v>VoicePre2H02</v>
      </c>
      <c r="B628" s="3" t="s">
        <v>241</v>
      </c>
      <c r="C628" s="3" t="s">
        <v>293</v>
      </c>
      <c r="D628" s="3" t="s">
        <v>212</v>
      </c>
      <c r="E628" s="4">
        <v>63</v>
      </c>
      <c r="F628" s="4">
        <v>1</v>
      </c>
      <c r="G628" s="26">
        <v>114</v>
      </c>
      <c r="H628" s="3" t="s">
        <v>630</v>
      </c>
      <c r="I628" s="3" t="s">
        <v>632</v>
      </c>
      <c r="J628" s="3" t="s">
        <v>806</v>
      </c>
      <c r="K628" s="27" t="s">
        <v>344</v>
      </c>
      <c r="L628" s="3" t="s">
        <v>336</v>
      </c>
      <c r="M628" s="3" t="s">
        <v>337</v>
      </c>
      <c r="N628" s="20" t="str">
        <f>CONCATENATE(LEFT(B628,1),":",,LEFT(C628,1),RIGHT(C628,1),":",TEXT(G628-1,"000"),":",K628,CHAR(9),Codes!$B$3,"|",TEXT(E628,"00"),"|",TEXT(F628,"00"),"|",TEXT(G628-1,"000"),CHAR(9),Codes!$B$3,CHAR(9),Codes!$B$5)</f>
        <v>V:P2:113:Crying	Yamaha MO8|63|01|113	Yamaha MO8	F0 43 10 7F 00 0A 00 01 00 F7</v>
      </c>
      <c r="O628" s="20"/>
    </row>
    <row r="629" spans="1:15" x14ac:dyDescent="0.35">
      <c r="A629" s="23" t="str">
        <f t="shared" si="9"/>
        <v>VoicePre2H03</v>
      </c>
      <c r="B629" s="3" t="s">
        <v>241</v>
      </c>
      <c r="C629" s="3" t="s">
        <v>293</v>
      </c>
      <c r="D629" s="3" t="s">
        <v>215</v>
      </c>
      <c r="E629" s="4">
        <v>63</v>
      </c>
      <c r="F629" s="4">
        <v>1</v>
      </c>
      <c r="G629" s="26">
        <v>115</v>
      </c>
      <c r="H629" s="3" t="s">
        <v>630</v>
      </c>
      <c r="I629" s="3" t="s">
        <v>632</v>
      </c>
      <c r="J629" s="3" t="s">
        <v>807</v>
      </c>
      <c r="K629" s="27" t="s">
        <v>345</v>
      </c>
      <c r="L629" s="3" t="s">
        <v>336</v>
      </c>
      <c r="M629" s="3" t="s">
        <v>337</v>
      </c>
      <c r="N629" s="20" t="str">
        <f>CONCATENATE(LEFT(B629,1),":",,LEFT(C629,1),RIGHT(C629,1),":",TEXT(G629-1,"000"),":",K629,CHAR(9),Codes!$B$3,"|",TEXT(E629,"00"),"|",TEXT(F629,"00"),"|",TEXT(G629-1,"000"),CHAR(9),Codes!$B$3,CHAR(9),Codes!$B$5)</f>
        <v>V:P2:114:WoodPanel	Yamaha MO8|63|01|114	Yamaha MO8	F0 43 10 7F 00 0A 00 01 00 F7</v>
      </c>
      <c r="O629" s="20"/>
    </row>
    <row r="630" spans="1:15" x14ac:dyDescent="0.35">
      <c r="A630" s="23" t="str">
        <f t="shared" si="9"/>
        <v>VoicePre2H04</v>
      </c>
      <c r="B630" s="3" t="s">
        <v>241</v>
      </c>
      <c r="C630" s="3" t="s">
        <v>293</v>
      </c>
      <c r="D630" s="3" t="s">
        <v>216</v>
      </c>
      <c r="E630" s="4">
        <v>63</v>
      </c>
      <c r="F630" s="4">
        <v>1</v>
      </c>
      <c r="G630" s="26">
        <v>116</v>
      </c>
      <c r="H630" s="3" t="s">
        <v>630</v>
      </c>
      <c r="I630" s="3" t="s">
        <v>632</v>
      </c>
      <c r="J630" s="3" t="s">
        <v>808</v>
      </c>
      <c r="K630" s="27" t="s">
        <v>346</v>
      </c>
      <c r="L630" s="3" t="s">
        <v>336</v>
      </c>
      <c r="M630" s="3" t="s">
        <v>337</v>
      </c>
      <c r="N630" s="20" t="str">
        <f>CONCATENATE(LEFT(B630,1),":",,LEFT(C630,1),RIGHT(C630,1),":",TEXT(G630-1,"000"),":",K630,CHAR(9),Codes!$B$3,"|",TEXT(E630,"00"),"|",TEXT(F630,"00"),"|",TEXT(G630-1,"000"),CHAR(9),Codes!$B$3,CHAR(9),Codes!$B$5)</f>
        <v>V:P2:115:JustASync	Yamaha MO8|63|01|115	Yamaha MO8	F0 43 10 7F 00 0A 00 01 00 F7</v>
      </c>
      <c r="O630" s="20"/>
    </row>
    <row r="631" spans="1:15" x14ac:dyDescent="0.35">
      <c r="A631" s="23" t="str">
        <f t="shared" si="9"/>
        <v>VoicePre2H05</v>
      </c>
      <c r="B631" s="3" t="s">
        <v>241</v>
      </c>
      <c r="C631" s="3" t="s">
        <v>293</v>
      </c>
      <c r="D631" s="3" t="s">
        <v>217</v>
      </c>
      <c r="E631" s="4">
        <v>63</v>
      </c>
      <c r="F631" s="4">
        <v>1</v>
      </c>
      <c r="G631" s="26">
        <v>117</v>
      </c>
      <c r="H631" s="3" t="s">
        <v>630</v>
      </c>
      <c r="I631" s="3" t="s">
        <v>632</v>
      </c>
      <c r="J631" s="3" t="s">
        <v>809</v>
      </c>
      <c r="K631" s="27" t="s">
        <v>347</v>
      </c>
      <c r="L631" s="3" t="s">
        <v>336</v>
      </c>
      <c r="M631" s="3" t="s">
        <v>337</v>
      </c>
      <c r="N631" s="20" t="str">
        <f>CONCATENATE(LEFT(B631,1),":",,LEFT(C631,1),RIGHT(C631,1),":",TEXT(G631-1,"000"),":",K631,CHAR(9),Codes!$B$3,"|",TEXT(E631,"00"),"|",TEXT(F631,"00"),"|",TEXT(G631-1,"000"),CHAR(9),Codes!$B$3,CHAR(9),Codes!$B$5)</f>
        <v>V:P2:116:ThinkSync	Yamaha MO8|63|01|116	Yamaha MO8	F0 43 10 7F 00 0A 00 01 00 F7</v>
      </c>
      <c r="O631" s="20"/>
    </row>
    <row r="632" spans="1:15" x14ac:dyDescent="0.35">
      <c r="A632" s="23" t="str">
        <f t="shared" si="9"/>
        <v>VoicePre2H06</v>
      </c>
      <c r="B632" s="3" t="s">
        <v>241</v>
      </c>
      <c r="C632" s="3" t="s">
        <v>293</v>
      </c>
      <c r="D632" s="3" t="s">
        <v>219</v>
      </c>
      <c r="E632" s="4">
        <v>63</v>
      </c>
      <c r="F632" s="4">
        <v>1</v>
      </c>
      <c r="G632" s="26">
        <v>118</v>
      </c>
      <c r="H632" s="3" t="s">
        <v>630</v>
      </c>
      <c r="I632" s="3" t="s">
        <v>632</v>
      </c>
      <c r="J632" s="3" t="s">
        <v>810</v>
      </c>
      <c r="K632" s="27" t="s">
        <v>348</v>
      </c>
      <c r="L632" s="3" t="s">
        <v>336</v>
      </c>
      <c r="M632" s="3" t="s">
        <v>337</v>
      </c>
      <c r="N632" s="20" t="str">
        <f>CONCATENATE(LEFT(B632,1),":",,LEFT(C632,1),RIGHT(C632,1),":",TEXT(G632-1,"000"),":",K632,CHAR(9),Codes!$B$3,"|",TEXT(E632,"00"),"|",TEXT(F632,"00"),"|",TEXT(G632-1,"000"),CHAR(9),Codes!$B$3,CHAR(9),Codes!$B$5)</f>
        <v>V:P2:117:FlangeFilt	Yamaha MO8|63|01|117	Yamaha MO8	F0 43 10 7F 00 0A 00 01 00 F7</v>
      </c>
      <c r="O632" s="20"/>
    </row>
    <row r="633" spans="1:15" x14ac:dyDescent="0.35">
      <c r="A633" s="23" t="str">
        <f t="shared" si="9"/>
        <v>VoicePre2H07</v>
      </c>
      <c r="B633" s="3" t="s">
        <v>241</v>
      </c>
      <c r="C633" s="3" t="s">
        <v>293</v>
      </c>
      <c r="D633" s="3" t="s">
        <v>221</v>
      </c>
      <c r="E633" s="4">
        <v>63</v>
      </c>
      <c r="F633" s="4">
        <v>1</v>
      </c>
      <c r="G633" s="26">
        <v>119</v>
      </c>
      <c r="H633" s="3" t="s">
        <v>630</v>
      </c>
      <c r="I633" s="3" t="s">
        <v>632</v>
      </c>
      <c r="J633" s="3" t="s">
        <v>812</v>
      </c>
      <c r="K633" s="27" t="s">
        <v>349</v>
      </c>
      <c r="L633" s="3" t="s">
        <v>336</v>
      </c>
      <c r="M633" s="3" t="s">
        <v>323</v>
      </c>
      <c r="N633" s="20" t="str">
        <f>CONCATENATE(LEFT(B633,1),":",,LEFT(C633,1),RIGHT(C633,1),":",TEXT(G633-1,"000"),":",K633,CHAR(9),Codes!$B$3,"|",TEXT(E633,"00"),"|",TEXT(F633,"00"),"|",TEXT(G633-1,"000"),CHAR(9),Codes!$B$3,CHAR(9),Codes!$B$5)</f>
        <v>V:P2:118:Lucky	Yamaha MO8|63|01|118	Yamaha MO8	F0 43 10 7F 00 0A 00 01 00 F7</v>
      </c>
      <c r="O633" s="20"/>
    </row>
    <row r="634" spans="1:15" x14ac:dyDescent="0.35">
      <c r="A634" s="23" t="str">
        <f t="shared" si="9"/>
        <v>VoicePre2H08</v>
      </c>
      <c r="B634" s="3" t="s">
        <v>241</v>
      </c>
      <c r="C634" s="3" t="s">
        <v>293</v>
      </c>
      <c r="D634" s="3" t="s">
        <v>223</v>
      </c>
      <c r="E634" s="4">
        <v>63</v>
      </c>
      <c r="F634" s="4">
        <v>1</v>
      </c>
      <c r="G634" s="26">
        <v>120</v>
      </c>
      <c r="H634" s="3" t="s">
        <v>630</v>
      </c>
      <c r="I634" s="3" t="s">
        <v>632</v>
      </c>
      <c r="J634" s="3" t="s">
        <v>813</v>
      </c>
      <c r="K634" s="27" t="s">
        <v>350</v>
      </c>
      <c r="L634" s="3" t="s">
        <v>336</v>
      </c>
      <c r="M634" s="3" t="s">
        <v>337</v>
      </c>
      <c r="N634" s="20" t="str">
        <f>CONCATENATE(LEFT(B634,1),":",,LEFT(C634,1),RIGHT(C634,1),":",TEXT(G634-1,"000"),":",K634,CHAR(9),Codes!$B$3,"|",TEXT(E634,"00"),"|",TEXT(F634,"00"),"|",TEXT(G634-1,"000"),CHAR(9),Codes!$B$3,CHAR(9),Codes!$B$5)</f>
        <v>V:P2:119:PulseWound	Yamaha MO8|63|01|119	Yamaha MO8	F0 43 10 7F 00 0A 00 01 00 F7</v>
      </c>
      <c r="O634" s="20"/>
    </row>
    <row r="635" spans="1:15" x14ac:dyDescent="0.35">
      <c r="A635" s="23" t="str">
        <f t="shared" si="9"/>
        <v>VoicePre2H09</v>
      </c>
      <c r="B635" s="3" t="s">
        <v>241</v>
      </c>
      <c r="C635" s="3" t="s">
        <v>293</v>
      </c>
      <c r="D635" s="3" t="s">
        <v>226</v>
      </c>
      <c r="E635" s="4">
        <v>63</v>
      </c>
      <c r="F635" s="4">
        <v>1</v>
      </c>
      <c r="G635" s="26">
        <v>121</v>
      </c>
      <c r="H635" s="3" t="s">
        <v>630</v>
      </c>
      <c r="I635" s="3" t="s">
        <v>632</v>
      </c>
      <c r="J635" s="3" t="s">
        <v>814</v>
      </c>
      <c r="K635" s="27" t="s">
        <v>848</v>
      </c>
      <c r="L635" s="3" t="s">
        <v>336</v>
      </c>
      <c r="M635" s="3" t="s">
        <v>323</v>
      </c>
      <c r="N635" s="20" t="str">
        <f>CONCATENATE(LEFT(B635,1),":",,LEFT(C635,1),RIGHT(C635,1),":",TEXT(G635-1,"000"),":",K635,CHAR(9),Codes!$B$3,"|",TEXT(E635,"00"),"|",TEXT(F635,"00"),"|",TEXT(G635-1,"000"),CHAR(9),Codes!$B$3,CHAR(9),Codes!$B$5)</f>
        <v>V:P2:120:Rap Lead	Yamaha MO8|63|01|120	Yamaha MO8	F0 43 10 7F 00 0A 00 01 00 F7</v>
      </c>
      <c r="O635" s="20"/>
    </row>
    <row r="636" spans="1:15" x14ac:dyDescent="0.35">
      <c r="A636" s="23" t="str">
        <f t="shared" si="9"/>
        <v>VoicePre2H10</v>
      </c>
      <c r="B636" s="3" t="s">
        <v>241</v>
      </c>
      <c r="C636" s="3" t="s">
        <v>293</v>
      </c>
      <c r="D636" s="3" t="s">
        <v>228</v>
      </c>
      <c r="E636" s="4">
        <v>63</v>
      </c>
      <c r="F636" s="4">
        <v>1</v>
      </c>
      <c r="G636" s="26">
        <v>122</v>
      </c>
      <c r="H636" s="3" t="s">
        <v>630</v>
      </c>
      <c r="I636" s="3" t="s">
        <v>632</v>
      </c>
      <c r="J636" s="3" t="s">
        <v>815</v>
      </c>
      <c r="K636" s="27" t="s">
        <v>854</v>
      </c>
      <c r="L636" s="3" t="s">
        <v>336</v>
      </c>
      <c r="M636" s="3" t="s">
        <v>323</v>
      </c>
      <c r="N636" s="20" t="str">
        <f>CONCATENATE(LEFT(B636,1),":",,LEFT(C636,1),RIGHT(C636,1),":",TEXT(G636-1,"000"),":",K636,CHAR(9),Codes!$B$3,"|",TEXT(E636,"00"),"|",TEXT(F636,"00"),"|",TEXT(G636-1,"000"),CHAR(9),Codes!$B$3,CHAR(9),Codes!$B$5)</f>
        <v>V:P2:121:Soft RnB	Yamaha MO8|63|01|121	Yamaha MO8	F0 43 10 7F 00 0A 00 01 00 F7</v>
      </c>
      <c r="O636" s="20"/>
    </row>
    <row r="637" spans="1:15" x14ac:dyDescent="0.35">
      <c r="A637" s="23" t="str">
        <f t="shared" si="9"/>
        <v>VoicePre2H11</v>
      </c>
      <c r="B637" s="3" t="s">
        <v>241</v>
      </c>
      <c r="C637" s="3" t="s">
        <v>293</v>
      </c>
      <c r="D637" s="3" t="s">
        <v>230</v>
      </c>
      <c r="E637" s="4">
        <v>63</v>
      </c>
      <c r="F637" s="4">
        <v>1</v>
      </c>
      <c r="G637" s="26">
        <v>123</v>
      </c>
      <c r="H637" s="3" t="s">
        <v>630</v>
      </c>
      <c r="I637" s="3" t="s">
        <v>632</v>
      </c>
      <c r="J637" s="3" t="s">
        <v>817</v>
      </c>
      <c r="K637" s="27" t="s">
        <v>1315</v>
      </c>
      <c r="L637" s="3" t="s">
        <v>336</v>
      </c>
      <c r="M637" s="3" t="s">
        <v>323</v>
      </c>
      <c r="N637" s="20" t="str">
        <f>CONCATENATE(LEFT(B637,1),":",,LEFT(C637,1),RIGHT(C637,1),":",TEXT(G637-1,"000"),":",K637,CHAR(9),Codes!$B$3,"|",TEXT(E637,"00"),"|",TEXT(F637,"00"),"|",TEXT(G637-1,"000"),CHAR(9),Codes!$B$3,CHAR(9),Codes!$B$5)</f>
        <v>V:P2:122:Sine Lead	Yamaha MO8|63|01|122	Yamaha MO8	F0 43 10 7F 00 0A 00 01 00 F7</v>
      </c>
      <c r="O637" s="20"/>
    </row>
    <row r="638" spans="1:15" x14ac:dyDescent="0.35">
      <c r="A638" s="23" t="str">
        <f t="shared" si="9"/>
        <v>VoicePre2H12</v>
      </c>
      <c r="B638" s="3" t="s">
        <v>241</v>
      </c>
      <c r="C638" s="3" t="s">
        <v>293</v>
      </c>
      <c r="D638" s="3" t="s">
        <v>232</v>
      </c>
      <c r="E638" s="4">
        <v>63</v>
      </c>
      <c r="F638" s="4">
        <v>1</v>
      </c>
      <c r="G638" s="26">
        <v>124</v>
      </c>
      <c r="H638" s="3" t="s">
        <v>630</v>
      </c>
      <c r="I638" s="3" t="s">
        <v>632</v>
      </c>
      <c r="J638" s="3" t="s">
        <v>818</v>
      </c>
      <c r="K638" s="27" t="s">
        <v>351</v>
      </c>
      <c r="L638" s="3" t="s">
        <v>336</v>
      </c>
      <c r="M638" s="3" t="s">
        <v>323</v>
      </c>
      <c r="N638" s="20" t="str">
        <f>CONCATENATE(LEFT(B638,1),":",,LEFT(C638,1),RIGHT(C638,1),":",TEXT(G638-1,"000"),":",K638,CHAR(9),Codes!$B$3,"|",TEXT(E638,"00"),"|",TEXT(F638,"00"),"|",TEXT(G638-1,"000"),CHAR(9),Codes!$B$3,CHAR(9),Codes!$B$5)</f>
        <v>V:P2:123:Singleline	Yamaha MO8|63|01|123	Yamaha MO8	F0 43 10 7F 00 0A 00 01 00 F7</v>
      </c>
      <c r="O638" s="20"/>
    </row>
    <row r="639" spans="1:15" x14ac:dyDescent="0.35">
      <c r="A639" s="23" t="str">
        <f t="shared" si="9"/>
        <v>VoicePre2H13</v>
      </c>
      <c r="B639" s="3" t="s">
        <v>241</v>
      </c>
      <c r="C639" s="3" t="s">
        <v>293</v>
      </c>
      <c r="D639" s="3" t="s">
        <v>234</v>
      </c>
      <c r="E639" s="4">
        <v>63</v>
      </c>
      <c r="F639" s="4">
        <v>1</v>
      </c>
      <c r="G639" s="26">
        <v>125</v>
      </c>
      <c r="H639" s="3" t="s">
        <v>630</v>
      </c>
      <c r="I639" s="3" t="s">
        <v>632</v>
      </c>
      <c r="J639" s="3" t="s">
        <v>819</v>
      </c>
      <c r="K639" s="27" t="s">
        <v>1316</v>
      </c>
      <c r="L639" s="3" t="s">
        <v>336</v>
      </c>
      <c r="M639" s="3" t="s">
        <v>323</v>
      </c>
      <c r="N639" s="20" t="str">
        <f>CONCATENATE(LEFT(B639,1),":",,LEFT(C639,1),RIGHT(C639,1),":",TEXT(G639-1,"000"),":",K639,CHAR(9),Codes!$B$3,"|",TEXT(E639,"00"),"|",TEXT(F639,"00"),"|",TEXT(G639-1,"000"),CHAR(9),Codes!$B$3,CHAR(9),Codes!$B$5)</f>
        <v>V:P2:124:Soft Lead	Yamaha MO8|63|01|124	Yamaha MO8	F0 43 10 7F 00 0A 00 01 00 F7</v>
      </c>
      <c r="O639" s="20"/>
    </row>
    <row r="640" spans="1:15" x14ac:dyDescent="0.35">
      <c r="A640" s="23" t="str">
        <f t="shared" si="9"/>
        <v>VoicePre2H14</v>
      </c>
      <c r="B640" s="3" t="s">
        <v>241</v>
      </c>
      <c r="C640" s="3" t="s">
        <v>293</v>
      </c>
      <c r="D640" s="3" t="s">
        <v>236</v>
      </c>
      <c r="E640" s="4">
        <v>63</v>
      </c>
      <c r="F640" s="4">
        <v>1</v>
      </c>
      <c r="G640" s="26">
        <v>126</v>
      </c>
      <c r="H640" s="3" t="s">
        <v>630</v>
      </c>
      <c r="I640" s="3" t="s">
        <v>632</v>
      </c>
      <c r="J640" s="3" t="s">
        <v>820</v>
      </c>
      <c r="K640" s="27" t="s">
        <v>352</v>
      </c>
      <c r="L640" s="3" t="s">
        <v>336</v>
      </c>
      <c r="M640" s="3" t="s">
        <v>337</v>
      </c>
      <c r="N640" s="20" t="str">
        <f>CONCATENATE(LEFT(B640,1),":",,LEFT(C640,1),RIGHT(C640,1),":",TEXT(G640-1,"000"),":",K640,CHAR(9),Codes!$B$3,"|",TEXT(E640,"00"),"|",TEXT(F640,"00"),"|",TEXT(G640-1,"000"),CHAR(9),Codes!$B$3,CHAR(9),Codes!$B$5)</f>
        <v>V:P2:125:SpaceLead	Yamaha MO8|63|01|125	Yamaha MO8	F0 43 10 7F 00 0A 00 01 00 F7</v>
      </c>
      <c r="O640" s="20"/>
    </row>
    <row r="641" spans="1:15" x14ac:dyDescent="0.35">
      <c r="A641" s="23" t="str">
        <f t="shared" si="9"/>
        <v>VoicePre2H15</v>
      </c>
      <c r="B641" s="3" t="s">
        <v>241</v>
      </c>
      <c r="C641" s="3" t="s">
        <v>293</v>
      </c>
      <c r="D641" s="3" t="s">
        <v>238</v>
      </c>
      <c r="E641" s="4">
        <v>63</v>
      </c>
      <c r="F641" s="4">
        <v>1</v>
      </c>
      <c r="G641" s="26">
        <v>127</v>
      </c>
      <c r="H641" s="3" t="s">
        <v>630</v>
      </c>
      <c r="I641" s="3" t="s">
        <v>632</v>
      </c>
      <c r="J641" s="3" t="s">
        <v>821</v>
      </c>
      <c r="K641" s="27" t="s">
        <v>1317</v>
      </c>
      <c r="L641" s="3" t="s">
        <v>336</v>
      </c>
      <c r="M641" s="3" t="s">
        <v>323</v>
      </c>
      <c r="N641" s="20" t="str">
        <f>CONCATENATE(LEFT(B641,1),":",,LEFT(C641,1),RIGHT(C641,1),":",TEXT(G641-1,"000"),":",K641,CHAR(9),Codes!$B$3,"|",TEXT(E641,"00"),"|",TEXT(F641,"00"),"|",TEXT(G641-1,"000"),CHAR(9),Codes!$B$3,CHAR(9),Codes!$B$5)</f>
        <v>V:P2:126:Mr. Finger	Yamaha MO8|63|01|126	Yamaha MO8	F0 43 10 7F 00 0A 00 01 00 F7</v>
      </c>
      <c r="O641" s="20"/>
    </row>
    <row r="642" spans="1:15" x14ac:dyDescent="0.35">
      <c r="A642" s="23" t="str">
        <f t="shared" si="9"/>
        <v>VoicePre2H16</v>
      </c>
      <c r="B642" s="3" t="s">
        <v>241</v>
      </c>
      <c r="C642" s="3" t="s">
        <v>293</v>
      </c>
      <c r="D642" s="3" t="s">
        <v>240</v>
      </c>
      <c r="E642" s="4">
        <v>63</v>
      </c>
      <c r="F642" s="4">
        <v>1</v>
      </c>
      <c r="G642" s="26">
        <v>128</v>
      </c>
      <c r="H642" s="3" t="s">
        <v>630</v>
      </c>
      <c r="I642" s="3" t="s">
        <v>632</v>
      </c>
      <c r="J642" s="3" t="s">
        <v>823</v>
      </c>
      <c r="K642" s="27" t="s">
        <v>1318</v>
      </c>
      <c r="L642" s="3" t="s">
        <v>336</v>
      </c>
      <c r="M642" s="3" t="s">
        <v>323</v>
      </c>
      <c r="N642" s="20" t="str">
        <f>CONCATENATE(LEFT(B642,1),":",,LEFT(C642,1),RIGHT(C642,1),":",TEXT(G642-1,"000"),":",K642,CHAR(9),Codes!$B$3,"|",TEXT(E642,"00"),"|",TEXT(F642,"00"),"|",TEXT(G642-1,"000"),CHAR(9),Codes!$B$3,CHAR(9),Codes!$B$5)</f>
        <v>V:P2:127:Mini Soft	Yamaha MO8|63|01|127	Yamaha MO8	F0 43 10 7F 00 0A 00 01 00 F7</v>
      </c>
      <c r="O642" s="20"/>
    </row>
    <row r="643" spans="1:15" x14ac:dyDescent="0.35">
      <c r="A643" s="23" t="str">
        <f t="shared" ref="A643:A706" si="10">CONCATENATE(B643,C643,D643)</f>
        <v>VoicePre3A01</v>
      </c>
      <c r="B643" s="3" t="s">
        <v>241</v>
      </c>
      <c r="C643" s="3" t="s">
        <v>353</v>
      </c>
      <c r="D643" s="3" t="s">
        <v>0</v>
      </c>
      <c r="E643" s="4">
        <v>63</v>
      </c>
      <c r="F643" s="4">
        <v>2</v>
      </c>
      <c r="G643" s="26">
        <v>1</v>
      </c>
      <c r="H643" s="3" t="s">
        <v>630</v>
      </c>
      <c r="I643" s="3" t="s">
        <v>634</v>
      </c>
      <c r="J643" s="3" t="s">
        <v>632</v>
      </c>
      <c r="K643" s="27" t="s">
        <v>354</v>
      </c>
      <c r="L643" s="3" t="s">
        <v>336</v>
      </c>
      <c r="M643" s="3" t="s">
        <v>337</v>
      </c>
      <c r="N643" s="20" t="str">
        <f>CONCATENATE(LEFT(B643,1),":",,LEFT(C643,1),RIGHT(C643,1),":",TEXT(G643-1,"000"),":",K643,CHAR(9),Codes!$B$3,"|",TEXT(E643,"00"),"|",TEXT(F643,"00"),"|",TEXT(G643-1,"000"),CHAR(9),Codes!$B$3,CHAR(9),Codes!$B$5)</f>
        <v>V:P3:000:PulseWidth	Yamaha MO8|63|02|000	Yamaha MO8	F0 43 10 7F 00 0A 00 01 00 F7</v>
      </c>
      <c r="O643" s="20"/>
    </row>
    <row r="644" spans="1:15" x14ac:dyDescent="0.35">
      <c r="A644" s="23" t="str">
        <f t="shared" si="10"/>
        <v>VoicePre3A02</v>
      </c>
      <c r="B644" s="3" t="s">
        <v>241</v>
      </c>
      <c r="C644" s="3" t="s">
        <v>353</v>
      </c>
      <c r="D644" s="3" t="s">
        <v>3</v>
      </c>
      <c r="E644" s="4">
        <v>63</v>
      </c>
      <c r="F644" s="4">
        <v>2</v>
      </c>
      <c r="G644" s="26">
        <v>2</v>
      </c>
      <c r="H644" s="3" t="s">
        <v>630</v>
      </c>
      <c r="I644" s="3" t="s">
        <v>634</v>
      </c>
      <c r="J644" s="3" t="s">
        <v>634</v>
      </c>
      <c r="K644" s="27" t="s">
        <v>355</v>
      </c>
      <c r="L644" s="3" t="s">
        <v>336</v>
      </c>
      <c r="M644" s="3" t="s">
        <v>323</v>
      </c>
      <c r="N644" s="20" t="str">
        <f>CONCATENATE(LEFT(B644,1),":",,LEFT(C644,1),RIGHT(C644,1),":",TEXT(G644-1,"000"),":",K644,CHAR(9),Codes!$B$3,"|",TEXT(E644,"00"),"|",TEXT(F644,"00"),"|",TEXT(G644-1,"000"),CHAR(9),Codes!$B$3,CHAR(9),Codes!$B$5)</f>
        <v>V:P3:001:NuMini	Yamaha MO8|63|02|001	Yamaha MO8	F0 43 10 7F 00 0A 00 01 00 F7</v>
      </c>
      <c r="O644" s="20"/>
    </row>
    <row r="645" spans="1:15" x14ac:dyDescent="0.35">
      <c r="A645" s="23" t="str">
        <f t="shared" si="10"/>
        <v>VoicePre3A03</v>
      </c>
      <c r="B645" s="3" t="s">
        <v>241</v>
      </c>
      <c r="C645" s="3" t="s">
        <v>353</v>
      </c>
      <c r="D645" s="3" t="s">
        <v>5</v>
      </c>
      <c r="E645" s="4">
        <v>63</v>
      </c>
      <c r="F645" s="4">
        <v>2</v>
      </c>
      <c r="G645" s="26">
        <v>3</v>
      </c>
      <c r="H645" s="3" t="s">
        <v>630</v>
      </c>
      <c r="I645" s="3" t="s">
        <v>634</v>
      </c>
      <c r="J645" s="3" t="s">
        <v>636</v>
      </c>
      <c r="K645" s="27" t="s">
        <v>1319</v>
      </c>
      <c r="L645" s="3" t="s">
        <v>336</v>
      </c>
      <c r="M645" s="3" t="s">
        <v>323</v>
      </c>
      <c r="N645" s="20" t="str">
        <f>CONCATENATE(LEFT(B645,1),":",,LEFT(C645,1),RIGHT(C645,1),":",TEXT(G645-1,"000"),":",K645,CHAR(9),Codes!$B$3,"|",TEXT(E645,"00"),"|",TEXT(F645,"00"),"|",TEXT(G645-1,"000"),CHAR(9),Codes!$B$3,CHAR(9),Codes!$B$5)</f>
        <v>V:P3:002:Clicky Saw	Yamaha MO8|63|02|002	Yamaha MO8	F0 43 10 7F 00 0A 00 01 00 F7</v>
      </c>
      <c r="O645" s="20"/>
    </row>
    <row r="646" spans="1:15" x14ac:dyDescent="0.35">
      <c r="A646" s="23" t="str">
        <f t="shared" si="10"/>
        <v>VoicePre3A04</v>
      </c>
      <c r="B646" s="3" t="s">
        <v>241</v>
      </c>
      <c r="C646" s="3" t="s">
        <v>353</v>
      </c>
      <c r="D646" s="3" t="s">
        <v>6</v>
      </c>
      <c r="E646" s="4">
        <v>63</v>
      </c>
      <c r="F646" s="4">
        <v>2</v>
      </c>
      <c r="G646" s="26">
        <v>4</v>
      </c>
      <c r="H646" s="3" t="s">
        <v>630</v>
      </c>
      <c r="I646" s="3" t="s">
        <v>634</v>
      </c>
      <c r="J646" s="3" t="s">
        <v>637</v>
      </c>
      <c r="K646" s="27" t="s">
        <v>356</v>
      </c>
      <c r="L646" s="3" t="s">
        <v>180</v>
      </c>
      <c r="M646" s="3" t="s">
        <v>251</v>
      </c>
      <c r="N646" s="20" t="str">
        <f>CONCATENATE(LEFT(B646,1),":",,LEFT(C646,1),RIGHT(C646,1),":",TEXT(G646-1,"000"),":",K646,CHAR(9),Codes!$B$3,"|",TEXT(E646,"00"),"|",TEXT(F646,"00"),"|",TEXT(G646-1,"000"),CHAR(9),Codes!$B$3,CHAR(9),Codes!$B$5)</f>
        <v>V:P3:003:SimpleBass	Yamaha MO8|63|02|003	Yamaha MO8	F0 43 10 7F 00 0A 00 01 00 F7</v>
      </c>
      <c r="O646" s="20"/>
    </row>
    <row r="647" spans="1:15" x14ac:dyDescent="0.35">
      <c r="A647" s="23" t="str">
        <f t="shared" si="10"/>
        <v>VoicePre3A05</v>
      </c>
      <c r="B647" s="3" t="s">
        <v>241</v>
      </c>
      <c r="C647" s="3" t="s">
        <v>353</v>
      </c>
      <c r="D647" s="3" t="s">
        <v>8</v>
      </c>
      <c r="E647" s="4">
        <v>63</v>
      </c>
      <c r="F647" s="4">
        <v>2</v>
      </c>
      <c r="G647" s="26">
        <v>5</v>
      </c>
      <c r="H647" s="3" t="s">
        <v>630</v>
      </c>
      <c r="I647" s="3" t="s">
        <v>634</v>
      </c>
      <c r="J647" s="3" t="s">
        <v>639</v>
      </c>
      <c r="K647" s="27" t="s">
        <v>1320</v>
      </c>
      <c r="L647" s="3" t="s">
        <v>180</v>
      </c>
      <c r="M647" s="3" t="s">
        <v>251</v>
      </c>
      <c r="N647" s="20" t="str">
        <f>CONCATENATE(LEFT(B647,1),":",,LEFT(C647,1),RIGHT(C647,1),":",TEXT(G647-1,"000"),":",K647,CHAR(9),Codes!$B$3,"|",TEXT(E647,"00"),"|",TEXT(F647,"00"),"|",TEXT(G647-1,"000"),CHAR(9),Codes!$B$3,CHAR(9),Codes!$B$5)</f>
        <v>V:P3:004:Fat Sine	Yamaha MO8|63|02|004	Yamaha MO8	F0 43 10 7F 00 0A 00 01 00 F7</v>
      </c>
      <c r="O647" s="20"/>
    </row>
    <row r="648" spans="1:15" x14ac:dyDescent="0.35">
      <c r="A648" s="23" t="str">
        <f t="shared" si="10"/>
        <v>VoicePre3A06</v>
      </c>
      <c r="B648" s="3" t="s">
        <v>241</v>
      </c>
      <c r="C648" s="3" t="s">
        <v>353</v>
      </c>
      <c r="D648" s="3" t="s">
        <v>10</v>
      </c>
      <c r="E648" s="4">
        <v>63</v>
      </c>
      <c r="F648" s="4">
        <v>2</v>
      </c>
      <c r="G648" s="26">
        <v>6</v>
      </c>
      <c r="H648" s="3" t="s">
        <v>630</v>
      </c>
      <c r="I648" s="3" t="s">
        <v>634</v>
      </c>
      <c r="J648" s="3" t="s">
        <v>641</v>
      </c>
      <c r="K648" s="27" t="s">
        <v>838</v>
      </c>
      <c r="L648" s="3" t="s">
        <v>180</v>
      </c>
      <c r="M648" s="3" t="s">
        <v>251</v>
      </c>
      <c r="N648" s="20" t="str">
        <f>CONCATENATE(LEFT(B648,1),":",,LEFT(C648,1),RIGHT(C648,1),":",TEXT(G648-1,"000"),":",K648,CHAR(9),Codes!$B$3,"|",TEXT(E648,"00"),"|",TEXT(F648,"00"),"|",TEXT(G648-1,"000"),CHAR(9),Codes!$B$3,CHAR(9),Codes!$B$5)</f>
        <v>V:P3:005:Dark Bass	Yamaha MO8|63|02|005	Yamaha MO8	F0 43 10 7F 00 0A 00 01 00 F7</v>
      </c>
      <c r="O648" s="20"/>
    </row>
    <row r="649" spans="1:15" x14ac:dyDescent="0.35">
      <c r="A649" s="23" t="str">
        <f t="shared" si="10"/>
        <v>VoicePre3A07</v>
      </c>
      <c r="B649" s="3" t="s">
        <v>241</v>
      </c>
      <c r="C649" s="3" t="s">
        <v>353</v>
      </c>
      <c r="D649" s="3" t="s">
        <v>11</v>
      </c>
      <c r="E649" s="4">
        <v>63</v>
      </c>
      <c r="F649" s="4">
        <v>2</v>
      </c>
      <c r="G649" s="26">
        <v>7</v>
      </c>
      <c r="H649" s="3" t="s">
        <v>630</v>
      </c>
      <c r="I649" s="3" t="s">
        <v>634</v>
      </c>
      <c r="J649" s="3" t="s">
        <v>642</v>
      </c>
      <c r="K649" s="27" t="s">
        <v>357</v>
      </c>
      <c r="L649" s="3" t="s">
        <v>180</v>
      </c>
      <c r="M649" s="3" t="s">
        <v>251</v>
      </c>
      <c r="N649" s="20" t="str">
        <f>CONCATENATE(LEFT(B649,1),":",,LEFT(C649,1),RIGHT(C649,1),":",TEXT(G649-1,"000"),":",K649,CHAR(9),Codes!$B$3,"|",TEXT(E649,"00"),"|",TEXT(F649,"00"),"|",TEXT(G649-1,"000"),CHAR(9),Codes!$B$3,CHAR(9),Codes!$B$5)</f>
        <v>V:P3:006:OneVoice	Yamaha MO8|63|02|006	Yamaha MO8	F0 43 10 7F 00 0A 00 01 00 F7</v>
      </c>
      <c r="O649" s="20"/>
    </row>
    <row r="650" spans="1:15" x14ac:dyDescent="0.35">
      <c r="A650" s="23" t="str">
        <f t="shared" si="10"/>
        <v>VoicePre3A08</v>
      </c>
      <c r="B650" s="3" t="s">
        <v>241</v>
      </c>
      <c r="C650" s="3" t="s">
        <v>353</v>
      </c>
      <c r="D650" s="3" t="s">
        <v>12</v>
      </c>
      <c r="E650" s="4">
        <v>63</v>
      </c>
      <c r="F650" s="4">
        <v>2</v>
      </c>
      <c r="G650" s="26">
        <v>8</v>
      </c>
      <c r="H650" s="3" t="s">
        <v>630</v>
      </c>
      <c r="I650" s="3" t="s">
        <v>634</v>
      </c>
      <c r="J650" s="3" t="s">
        <v>631</v>
      </c>
      <c r="K650" s="27" t="s">
        <v>358</v>
      </c>
      <c r="L650" s="3" t="s">
        <v>180</v>
      </c>
      <c r="M650" s="3" t="s">
        <v>251</v>
      </c>
      <c r="N650" s="20" t="str">
        <f>CONCATENATE(LEFT(B650,1),":",,LEFT(C650,1),RIGHT(C650,1),":",TEXT(G650-1,"000"),":",K650,CHAR(9),Codes!$B$3,"|",TEXT(E650,"00"),"|",TEXT(F650,"00"),"|",TEXT(G650-1,"000"),CHAR(9),Codes!$B$3,CHAR(9),Codes!$B$5)</f>
        <v>V:P3:007:RnBass	Yamaha MO8|63|02|007	Yamaha MO8	F0 43 10 7F 00 0A 00 01 00 F7</v>
      </c>
      <c r="O650" s="20"/>
    </row>
    <row r="651" spans="1:15" x14ac:dyDescent="0.35">
      <c r="A651" s="23" t="str">
        <f t="shared" si="10"/>
        <v>VoicePre3A09</v>
      </c>
      <c r="B651" s="3" t="s">
        <v>241</v>
      </c>
      <c r="C651" s="3" t="s">
        <v>353</v>
      </c>
      <c r="D651" s="3" t="s">
        <v>14</v>
      </c>
      <c r="E651" s="4">
        <v>63</v>
      </c>
      <c r="F651" s="4">
        <v>2</v>
      </c>
      <c r="G651" s="26">
        <v>9</v>
      </c>
      <c r="H651" s="3" t="s">
        <v>630</v>
      </c>
      <c r="I651" s="3" t="s">
        <v>634</v>
      </c>
      <c r="J651" s="3" t="s">
        <v>643</v>
      </c>
      <c r="K651" s="27" t="s">
        <v>359</v>
      </c>
      <c r="L651" s="3" t="s">
        <v>180</v>
      </c>
      <c r="M651" s="3" t="s">
        <v>251</v>
      </c>
      <c r="N651" s="20" t="str">
        <f>CONCATENATE(LEFT(B651,1),":",,LEFT(C651,1),RIGHT(C651,1),":",TEXT(G651-1,"000"),":",K651,CHAR(9),Codes!$B$3,"|",TEXT(E651,"00"),"|",TEXT(F651,"00"),"|",TEXT(G651-1,"000"),CHAR(9),Codes!$B$3,CHAR(9),Codes!$B$5)</f>
        <v>V:P3:008:Fundamentl	Yamaha MO8|63|02|008	Yamaha MO8	F0 43 10 7F 00 0A 00 01 00 F7</v>
      </c>
      <c r="O651" s="20"/>
    </row>
    <row r="652" spans="1:15" x14ac:dyDescent="0.35">
      <c r="A652" s="23" t="str">
        <f t="shared" si="10"/>
        <v>VoicePre3A10</v>
      </c>
      <c r="B652" s="3" t="s">
        <v>241</v>
      </c>
      <c r="C652" s="3" t="s">
        <v>353</v>
      </c>
      <c r="D652" s="3" t="s">
        <v>16</v>
      </c>
      <c r="E652" s="4">
        <v>63</v>
      </c>
      <c r="F652" s="4">
        <v>2</v>
      </c>
      <c r="G652" s="26">
        <v>10</v>
      </c>
      <c r="H652" s="3" t="s">
        <v>630</v>
      </c>
      <c r="I652" s="3" t="s">
        <v>634</v>
      </c>
      <c r="J652" s="3" t="s">
        <v>644</v>
      </c>
      <c r="K652" s="27" t="s">
        <v>360</v>
      </c>
      <c r="L652" s="3" t="s">
        <v>180</v>
      </c>
      <c r="M652" s="3" t="s">
        <v>251</v>
      </c>
      <c r="N652" s="20" t="str">
        <f>CONCATENATE(LEFT(B652,1),":",,LEFT(C652,1),RIGHT(C652,1),":",TEXT(G652-1,"000"),":",K652,CHAR(9),Codes!$B$3,"|",TEXT(E652,"00"),"|",TEXT(F652,"00"),"|",TEXT(G652-1,"000"),CHAR(9),Codes!$B$3,CHAR(9),Codes!$B$5)</f>
        <v>V:P3:009:SingleOsc	Yamaha MO8|63|02|009	Yamaha MO8	F0 43 10 7F 00 0A 00 01 00 F7</v>
      </c>
      <c r="O652" s="20"/>
    </row>
    <row r="653" spans="1:15" x14ac:dyDescent="0.35">
      <c r="A653" s="23" t="str">
        <f t="shared" si="10"/>
        <v>VoicePre3A11</v>
      </c>
      <c r="B653" s="3" t="s">
        <v>241</v>
      </c>
      <c r="C653" s="3" t="s">
        <v>353</v>
      </c>
      <c r="D653" s="3" t="s">
        <v>19</v>
      </c>
      <c r="E653" s="4">
        <v>63</v>
      </c>
      <c r="F653" s="4">
        <v>2</v>
      </c>
      <c r="G653" s="26">
        <v>11</v>
      </c>
      <c r="H653" s="3" t="s">
        <v>630</v>
      </c>
      <c r="I653" s="3" t="s">
        <v>634</v>
      </c>
      <c r="J653" s="3" t="s">
        <v>646</v>
      </c>
      <c r="K653" s="27" t="s">
        <v>361</v>
      </c>
      <c r="L653" s="3" t="s">
        <v>180</v>
      </c>
      <c r="M653" s="3" t="s">
        <v>251</v>
      </c>
      <c r="N653" s="20" t="str">
        <f>CONCATENATE(LEFT(B653,1),":",,LEFT(C653,1),RIGHT(C653,1),":",TEXT(G653-1,"000"),":",K653,CHAR(9),Codes!$B$3,"|",TEXT(E653,"00"),"|",TEXT(F653,"00"),"|",TEXT(G653-1,"000"),CHAR(9),Codes!$B$3,CHAR(9),Codes!$B$5)</f>
        <v>V:P3:010:SimpleReso	Yamaha MO8|63|02|010	Yamaha MO8	F0 43 10 7F 00 0A 00 01 00 F7</v>
      </c>
      <c r="O653" s="20"/>
    </row>
    <row r="654" spans="1:15" x14ac:dyDescent="0.35">
      <c r="A654" s="23" t="str">
        <f t="shared" si="10"/>
        <v>VoicePre3A12</v>
      </c>
      <c r="B654" s="3" t="s">
        <v>241</v>
      </c>
      <c r="C654" s="3" t="s">
        <v>353</v>
      </c>
      <c r="D654" s="3" t="s">
        <v>21</v>
      </c>
      <c r="E654" s="4">
        <v>63</v>
      </c>
      <c r="F654" s="4">
        <v>2</v>
      </c>
      <c r="G654" s="26">
        <v>12</v>
      </c>
      <c r="H654" s="3" t="s">
        <v>630</v>
      </c>
      <c r="I654" s="3" t="s">
        <v>634</v>
      </c>
      <c r="J654" s="3" t="s">
        <v>647</v>
      </c>
      <c r="K654" s="27" t="s">
        <v>362</v>
      </c>
      <c r="L654" s="3" t="s">
        <v>180</v>
      </c>
      <c r="M654" s="3" t="s">
        <v>251</v>
      </c>
      <c r="N654" s="20" t="str">
        <f>CONCATENATE(LEFT(B654,1),":",,LEFT(C654,1),RIGHT(C654,1),":",TEXT(G654-1,"000"),":",K654,CHAR(9),Codes!$B$3,"|",TEXT(E654,"00"),"|",TEXT(F654,"00"),"|",TEXT(G654-1,"000"),CHAR(9),Codes!$B$3,CHAR(9),Codes!$B$5)</f>
        <v>V:P3:011:Unison	Yamaha MO8|63|02|011	Yamaha MO8	F0 43 10 7F 00 0A 00 01 00 F7</v>
      </c>
      <c r="O654" s="20"/>
    </row>
    <row r="655" spans="1:15" x14ac:dyDescent="0.35">
      <c r="A655" s="23" t="str">
        <f t="shared" si="10"/>
        <v>VoicePre3A13</v>
      </c>
      <c r="B655" s="3" t="s">
        <v>241</v>
      </c>
      <c r="C655" s="3" t="s">
        <v>353</v>
      </c>
      <c r="D655" s="3" t="s">
        <v>23</v>
      </c>
      <c r="E655" s="4">
        <v>63</v>
      </c>
      <c r="F655" s="4">
        <v>2</v>
      </c>
      <c r="G655" s="26">
        <v>13</v>
      </c>
      <c r="H655" s="3" t="s">
        <v>630</v>
      </c>
      <c r="I655" s="3" t="s">
        <v>634</v>
      </c>
      <c r="J655" s="3" t="s">
        <v>648</v>
      </c>
      <c r="K655" s="27" t="s">
        <v>363</v>
      </c>
      <c r="L655" s="3" t="s">
        <v>180</v>
      </c>
      <c r="M655" s="3" t="s">
        <v>251</v>
      </c>
      <c r="N655" s="20" t="str">
        <f>CONCATENATE(LEFT(B655,1),":",,LEFT(C655,1),RIGHT(C655,1),":",TEXT(G655-1,"000"),":",K655,CHAR(9),Codes!$B$3,"|",TEXT(E655,"00"),"|",TEXT(F655,"00"),"|",TEXT(G655-1,"000"),CHAR(9),Codes!$B$3,CHAR(9),Codes!$B$5)</f>
        <v>V:P3:012:Moonbass	Yamaha MO8|63|02|012	Yamaha MO8	F0 43 10 7F 00 0A 00 01 00 F7</v>
      </c>
      <c r="O655" s="20"/>
    </row>
    <row r="656" spans="1:15" x14ac:dyDescent="0.35">
      <c r="A656" s="23" t="str">
        <f t="shared" si="10"/>
        <v>VoicePre3A14</v>
      </c>
      <c r="B656" s="3" t="s">
        <v>241</v>
      </c>
      <c r="C656" s="3" t="s">
        <v>353</v>
      </c>
      <c r="D656" s="3" t="s">
        <v>25</v>
      </c>
      <c r="E656" s="4">
        <v>63</v>
      </c>
      <c r="F656" s="4">
        <v>2</v>
      </c>
      <c r="G656" s="26">
        <v>14</v>
      </c>
      <c r="H656" s="3" t="s">
        <v>630</v>
      </c>
      <c r="I656" s="3" t="s">
        <v>634</v>
      </c>
      <c r="J656" s="3" t="s">
        <v>649</v>
      </c>
      <c r="K656" s="27" t="s">
        <v>1321</v>
      </c>
      <c r="L656" s="3" t="s">
        <v>180</v>
      </c>
      <c r="M656" s="3" t="s">
        <v>251</v>
      </c>
      <c r="N656" s="20" t="str">
        <f>CONCATENATE(LEFT(B656,1),":",,LEFT(C656,1),RIGHT(C656,1),":",TEXT(G656-1,"000"),":",K656,CHAR(9),Codes!$B$3,"|",TEXT(E656,"00"),"|",TEXT(F656,"00"),"|",TEXT(G656-1,"000"),CHAR(9),Codes!$B$3,CHAR(9),Codes!$B$5)</f>
        <v>V:P3:013:Long Spit	Yamaha MO8|63|02|013	Yamaha MO8	F0 43 10 7F 00 0A 00 01 00 F7</v>
      </c>
      <c r="O656" s="20"/>
    </row>
    <row r="657" spans="1:15" x14ac:dyDescent="0.35">
      <c r="A657" s="23" t="str">
        <f t="shared" si="10"/>
        <v>VoicePre3A15</v>
      </c>
      <c r="B657" s="3" t="s">
        <v>241</v>
      </c>
      <c r="C657" s="3" t="s">
        <v>353</v>
      </c>
      <c r="D657" s="3" t="s">
        <v>28</v>
      </c>
      <c r="E657" s="4">
        <v>63</v>
      </c>
      <c r="F657" s="4">
        <v>2</v>
      </c>
      <c r="G657" s="26">
        <v>15</v>
      </c>
      <c r="H657" s="3" t="s">
        <v>630</v>
      </c>
      <c r="I657" s="3" t="s">
        <v>634</v>
      </c>
      <c r="J657" s="3" t="s">
        <v>650</v>
      </c>
      <c r="K657" s="27" t="s">
        <v>364</v>
      </c>
      <c r="L657" s="3" t="s">
        <v>180</v>
      </c>
      <c r="M657" s="3" t="s">
        <v>251</v>
      </c>
      <c r="N657" s="20" t="str">
        <f>CONCATENATE(LEFT(B657,1),":",,LEFT(C657,1),RIGHT(C657,1),":",TEXT(G657-1,"000"),":",K657,CHAR(9),Codes!$B$3,"|",TEXT(E657,"00"),"|",TEXT(F657,"00"),"|",TEXT(G657-1,"000"),CHAR(9),Codes!$B$3,CHAR(9),Codes!$B$5)</f>
        <v>V:P3:014:Sweeper	Yamaha MO8|63|02|014	Yamaha MO8	F0 43 10 7F 00 0A 00 01 00 F7</v>
      </c>
      <c r="O657" s="20"/>
    </row>
    <row r="658" spans="1:15" x14ac:dyDescent="0.35">
      <c r="A658" s="23" t="str">
        <f t="shared" si="10"/>
        <v>VoicePre3A16</v>
      </c>
      <c r="B658" s="3" t="s">
        <v>241</v>
      </c>
      <c r="C658" s="3" t="s">
        <v>353</v>
      </c>
      <c r="D658" s="3" t="s">
        <v>30</v>
      </c>
      <c r="E658" s="4">
        <v>63</v>
      </c>
      <c r="F658" s="4">
        <v>2</v>
      </c>
      <c r="G658" s="26">
        <v>16</v>
      </c>
      <c r="H658" s="3" t="s">
        <v>630</v>
      </c>
      <c r="I658" s="3" t="s">
        <v>634</v>
      </c>
      <c r="J658" s="3" t="s">
        <v>652</v>
      </c>
      <c r="K658" s="27" t="s">
        <v>365</v>
      </c>
      <c r="L658" s="3" t="s">
        <v>180</v>
      </c>
      <c r="M658" s="3" t="s">
        <v>251</v>
      </c>
      <c r="N658" s="20" t="str">
        <f>CONCATENATE(LEFT(B658,1),":",,LEFT(C658,1),RIGHT(C658,1),":",TEXT(G658-1,"000"),":",K658,CHAR(9),Codes!$B$3,"|",TEXT(E658,"00"),"|",TEXT(F658,"00"),"|",TEXT(G658-1,"000"),CHAR(9),Codes!$B$3,CHAR(9),Codes!$B$5)</f>
        <v>V:P3:015:Bass&amp;Comp!	Yamaha MO8|63|02|015	Yamaha MO8	F0 43 10 7F 00 0A 00 01 00 F7</v>
      </c>
      <c r="O658" s="20"/>
    </row>
    <row r="659" spans="1:15" x14ac:dyDescent="0.35">
      <c r="A659" s="23" t="str">
        <f t="shared" si="10"/>
        <v>VoicePre3B01</v>
      </c>
      <c r="B659" s="3" t="s">
        <v>241</v>
      </c>
      <c r="C659" s="3" t="s">
        <v>353</v>
      </c>
      <c r="D659" s="3" t="s">
        <v>32</v>
      </c>
      <c r="E659" s="4">
        <v>63</v>
      </c>
      <c r="F659" s="4">
        <v>2</v>
      </c>
      <c r="G659" s="26">
        <v>17</v>
      </c>
      <c r="H659" s="3" t="s">
        <v>630</v>
      </c>
      <c r="I659" s="3" t="s">
        <v>634</v>
      </c>
      <c r="J659" s="3" t="s">
        <v>653</v>
      </c>
      <c r="K659" s="27" t="s">
        <v>1322</v>
      </c>
      <c r="L659" s="3" t="s">
        <v>180</v>
      </c>
      <c r="M659" s="3" t="s">
        <v>251</v>
      </c>
      <c r="N659" s="20" t="str">
        <f>CONCATENATE(LEFT(B659,1),":",,LEFT(C659,1),RIGHT(C659,1),":",TEXT(G659-1,"000"),":",K659,CHAR(9),Codes!$B$3,"|",TEXT(E659,"00"),"|",TEXT(F659,"00"),"|",TEXT(G659-1,"000"),CHAR(9),Codes!$B$3,CHAR(9),Codes!$B$5)</f>
        <v>V:P3:016:Short PWM	Yamaha MO8|63|02|016	Yamaha MO8	F0 43 10 7F 00 0A 00 01 00 F7</v>
      </c>
      <c r="O659" s="20"/>
    </row>
    <row r="660" spans="1:15" x14ac:dyDescent="0.35">
      <c r="A660" s="23" t="str">
        <f t="shared" si="10"/>
        <v>VoicePre3B02</v>
      </c>
      <c r="B660" s="3" t="s">
        <v>241</v>
      </c>
      <c r="C660" s="3" t="s">
        <v>353</v>
      </c>
      <c r="D660" s="3" t="s">
        <v>33</v>
      </c>
      <c r="E660" s="4">
        <v>63</v>
      </c>
      <c r="F660" s="4">
        <v>2</v>
      </c>
      <c r="G660" s="26">
        <v>18</v>
      </c>
      <c r="H660" s="3" t="s">
        <v>630</v>
      </c>
      <c r="I660" s="3" t="s">
        <v>634</v>
      </c>
      <c r="J660" s="3" t="s">
        <v>656</v>
      </c>
      <c r="K660" s="27" t="s">
        <v>366</v>
      </c>
      <c r="L660" s="3" t="s">
        <v>180</v>
      </c>
      <c r="M660" s="3" t="s">
        <v>251</v>
      </c>
      <c r="N660" s="20" t="str">
        <f>CONCATENATE(LEFT(B660,1),":",,LEFT(C660,1),RIGHT(C660,1),":",TEXT(G660-1,"000"),":",K660,CHAR(9),Codes!$B$3,"|",TEXT(E660,"00"),"|",TEXT(F660,"00"),"|",TEXT(G660-1,"000"),CHAR(9),Codes!$B$3,CHAR(9),Codes!$B$5)</f>
        <v>V:P3:017:Lately	Yamaha MO8|63|02|017	Yamaha MO8	F0 43 10 7F 00 0A 00 01 00 F7</v>
      </c>
      <c r="O660" s="20"/>
    </row>
    <row r="661" spans="1:15" x14ac:dyDescent="0.35">
      <c r="A661" s="23" t="str">
        <f t="shared" si="10"/>
        <v>VoicePre3B03</v>
      </c>
      <c r="B661" s="3" t="s">
        <v>241</v>
      </c>
      <c r="C661" s="3" t="s">
        <v>353</v>
      </c>
      <c r="D661" s="3" t="s">
        <v>34</v>
      </c>
      <c r="E661" s="4">
        <v>63</v>
      </c>
      <c r="F661" s="4">
        <v>2</v>
      </c>
      <c r="G661" s="26">
        <v>19</v>
      </c>
      <c r="H661" s="3" t="s">
        <v>630</v>
      </c>
      <c r="I661" s="3" t="s">
        <v>634</v>
      </c>
      <c r="J661" s="3" t="s">
        <v>658</v>
      </c>
      <c r="K661" s="27" t="s">
        <v>852</v>
      </c>
      <c r="L661" s="3" t="s">
        <v>180</v>
      </c>
      <c r="M661" s="3" t="s">
        <v>251</v>
      </c>
      <c r="N661" s="20" t="str">
        <f>CONCATENATE(LEFT(B661,1),":",,LEFT(C661,1),RIGHT(C661,1),":",TEXT(G661-1,"000"),":",K661,CHAR(9),Codes!$B$3,"|",TEXT(E661,"00"),"|",TEXT(F661,"00"),"|",TEXT(G661-1,"000"),CHAR(9),Codes!$B$3,CHAR(9),Codes!$B$5)</f>
        <v>V:P3:018:Boogie A	Yamaha MO8|63|02|018	Yamaha MO8	F0 43 10 7F 00 0A 00 01 00 F7</v>
      </c>
      <c r="O661" s="20"/>
    </row>
    <row r="662" spans="1:15" x14ac:dyDescent="0.35">
      <c r="A662" s="23" t="str">
        <f t="shared" si="10"/>
        <v>VoicePre3B04</v>
      </c>
      <c r="B662" s="3" t="s">
        <v>241</v>
      </c>
      <c r="C662" s="3" t="s">
        <v>353</v>
      </c>
      <c r="D662" s="3" t="s">
        <v>36</v>
      </c>
      <c r="E662" s="4">
        <v>63</v>
      </c>
      <c r="F662" s="4">
        <v>2</v>
      </c>
      <c r="G662" s="26">
        <v>20</v>
      </c>
      <c r="H662" s="3" t="s">
        <v>630</v>
      </c>
      <c r="I662" s="3" t="s">
        <v>634</v>
      </c>
      <c r="J662" s="3" t="s">
        <v>659</v>
      </c>
      <c r="K662" s="27" t="s">
        <v>1323</v>
      </c>
      <c r="L662" s="3" t="s">
        <v>180</v>
      </c>
      <c r="M662" s="3" t="s">
        <v>251</v>
      </c>
      <c r="N662" s="20" t="str">
        <f>CONCATENATE(LEFT(B662,1),":",,LEFT(C662,1),RIGHT(C662,1),":",TEXT(G662-1,"000"),":",K662,CHAR(9),Codes!$B$3,"|",TEXT(E662,"00"),"|",TEXT(F662,"00"),"|",TEXT(G662-1,"000"),CHAR(9),Codes!$B$3,CHAR(9),Codes!$B$5)</f>
        <v>V:P3:019:Dry Syn	Yamaha MO8|63|02|019	Yamaha MO8	F0 43 10 7F 00 0A 00 01 00 F7</v>
      </c>
      <c r="O662" s="20"/>
    </row>
    <row r="663" spans="1:15" x14ac:dyDescent="0.35">
      <c r="A663" s="23" t="str">
        <f t="shared" si="10"/>
        <v>VoicePre3B05</v>
      </c>
      <c r="B663" s="3" t="s">
        <v>241</v>
      </c>
      <c r="C663" s="3" t="s">
        <v>353</v>
      </c>
      <c r="D663" s="3" t="s">
        <v>38</v>
      </c>
      <c r="E663" s="4">
        <v>63</v>
      </c>
      <c r="F663" s="4">
        <v>2</v>
      </c>
      <c r="G663" s="26">
        <v>21</v>
      </c>
      <c r="H663" s="3" t="s">
        <v>630</v>
      </c>
      <c r="I663" s="3" t="s">
        <v>634</v>
      </c>
      <c r="J663" s="3" t="s">
        <v>660</v>
      </c>
      <c r="K663" s="27" t="s">
        <v>367</v>
      </c>
      <c r="L663" s="3" t="s">
        <v>180</v>
      </c>
      <c r="M663" s="3" t="s">
        <v>251</v>
      </c>
      <c r="N663" s="20" t="str">
        <f>CONCATENATE(LEFT(B663,1),":",,LEFT(C663,1),RIGHT(C663,1),":",TEXT(G663-1,"000"),":",K663,CHAR(9),Codes!$B$3,"|",TEXT(E663,"00"),"|",TEXT(F663,"00"),"|",TEXT(G663-1,"000"),CHAR(9),Codes!$B$3,CHAR(9),Codes!$B$5)</f>
        <v>V:P3:020:NeedleBs	Yamaha MO8|63|02|020	Yamaha MO8	F0 43 10 7F 00 0A 00 01 00 F7</v>
      </c>
      <c r="O663" s="20"/>
    </row>
    <row r="664" spans="1:15" x14ac:dyDescent="0.35">
      <c r="A664" s="23" t="str">
        <f t="shared" si="10"/>
        <v>VoicePre3B06</v>
      </c>
      <c r="B664" s="3" t="s">
        <v>241</v>
      </c>
      <c r="C664" s="3" t="s">
        <v>353</v>
      </c>
      <c r="D664" s="3" t="s">
        <v>39</v>
      </c>
      <c r="E664" s="4">
        <v>63</v>
      </c>
      <c r="F664" s="4">
        <v>2</v>
      </c>
      <c r="G664" s="26">
        <v>22</v>
      </c>
      <c r="H664" s="3" t="s">
        <v>630</v>
      </c>
      <c r="I664" s="3" t="s">
        <v>634</v>
      </c>
      <c r="J664" s="3" t="s">
        <v>662</v>
      </c>
      <c r="K664" s="27" t="s">
        <v>368</v>
      </c>
      <c r="L664" s="3" t="s">
        <v>180</v>
      </c>
      <c r="M664" s="3" t="s">
        <v>251</v>
      </c>
      <c r="N664" s="20" t="str">
        <f>CONCATENATE(LEFT(B664,1),":",,LEFT(C664,1),RIGHT(C664,1),":",TEXT(G664-1,"000"),":",K664,CHAR(9),Codes!$B$3,"|",TEXT(E664,"00"),"|",TEXT(F664,"00"),"|",TEXT(G664-1,"000"),CHAR(9),Codes!$B$3,CHAR(9),Codes!$B$5)</f>
        <v>V:P3:021:Wazzo	Yamaha MO8|63|02|021	Yamaha MO8	F0 43 10 7F 00 0A 00 01 00 F7</v>
      </c>
      <c r="O664" s="20"/>
    </row>
    <row r="665" spans="1:15" x14ac:dyDescent="0.35">
      <c r="A665" s="23" t="str">
        <f t="shared" si="10"/>
        <v>VoicePre3B07</v>
      </c>
      <c r="B665" s="3" t="s">
        <v>241</v>
      </c>
      <c r="C665" s="3" t="s">
        <v>353</v>
      </c>
      <c r="D665" s="3" t="s">
        <v>41</v>
      </c>
      <c r="E665" s="4">
        <v>63</v>
      </c>
      <c r="F665" s="4">
        <v>2</v>
      </c>
      <c r="G665" s="26">
        <v>23</v>
      </c>
      <c r="H665" s="3" t="s">
        <v>630</v>
      </c>
      <c r="I665" s="3" t="s">
        <v>634</v>
      </c>
      <c r="J665" s="3" t="s">
        <v>664</v>
      </c>
      <c r="K665" s="27" t="s">
        <v>369</v>
      </c>
      <c r="L665" s="3" t="s">
        <v>180</v>
      </c>
      <c r="M665" s="3" t="s">
        <v>251</v>
      </c>
      <c r="N665" s="20" t="str">
        <f>CONCATENATE(LEFT(B665,1),":",,LEFT(C665,1),RIGHT(C665,1),":",TEXT(G665-1,"000"),":",K665,CHAR(9),Codes!$B$3,"|",TEXT(E665,"00"),"|",TEXT(F665,"00"),"|",TEXT(G665-1,"000"),CHAR(9),Codes!$B$3,CHAR(9),Codes!$B$5)</f>
        <v>V:P3:022:VeloMaster	Yamaha MO8|63|02|022	Yamaha MO8	F0 43 10 7F 00 0A 00 01 00 F7</v>
      </c>
      <c r="O665" s="20"/>
    </row>
    <row r="666" spans="1:15" x14ac:dyDescent="0.35">
      <c r="A666" s="23" t="str">
        <f t="shared" si="10"/>
        <v>VoicePre3B08</v>
      </c>
      <c r="B666" s="3" t="s">
        <v>241</v>
      </c>
      <c r="C666" s="3" t="s">
        <v>353</v>
      </c>
      <c r="D666" s="3" t="s">
        <v>43</v>
      </c>
      <c r="E666" s="4">
        <v>63</v>
      </c>
      <c r="F666" s="4">
        <v>2</v>
      </c>
      <c r="G666" s="26">
        <v>24</v>
      </c>
      <c r="H666" s="3" t="s">
        <v>630</v>
      </c>
      <c r="I666" s="3" t="s">
        <v>634</v>
      </c>
      <c r="J666" s="3" t="s">
        <v>666</v>
      </c>
      <c r="K666" s="27" t="s">
        <v>370</v>
      </c>
      <c r="L666" s="3" t="s">
        <v>371</v>
      </c>
      <c r="M666" s="3" t="s">
        <v>251</v>
      </c>
      <c r="N666" s="20" t="str">
        <f>CONCATENATE(LEFT(B666,1),":",,LEFT(C666,1),RIGHT(C666,1),":",TEXT(G666-1,"000"),":",K666,CHAR(9),Codes!$B$3,"|",TEXT(E666,"00"),"|",TEXT(F666,"00"),"|",TEXT(G666-1,"000"),CHAR(9),Codes!$B$3,CHAR(9),Codes!$B$5)</f>
        <v>V:P3:023:Network	Yamaha MO8|63|02|023	Yamaha MO8	F0 43 10 7F 00 0A 00 01 00 F7</v>
      </c>
      <c r="O666" s="20"/>
    </row>
    <row r="667" spans="1:15" x14ac:dyDescent="0.35">
      <c r="A667" s="23" t="str">
        <f t="shared" si="10"/>
        <v>VoicePre3B09</v>
      </c>
      <c r="B667" s="3" t="s">
        <v>241</v>
      </c>
      <c r="C667" s="3" t="s">
        <v>353</v>
      </c>
      <c r="D667" s="3" t="s">
        <v>45</v>
      </c>
      <c r="E667" s="4">
        <v>63</v>
      </c>
      <c r="F667" s="4">
        <v>2</v>
      </c>
      <c r="G667" s="26">
        <v>25</v>
      </c>
      <c r="H667" s="3" t="s">
        <v>630</v>
      </c>
      <c r="I667" s="3" t="s">
        <v>634</v>
      </c>
      <c r="J667" s="3" t="s">
        <v>668</v>
      </c>
      <c r="K667" s="27" t="s">
        <v>372</v>
      </c>
      <c r="L667" s="3" t="s">
        <v>371</v>
      </c>
      <c r="M667" s="3" t="s">
        <v>251</v>
      </c>
      <c r="N667" s="20" t="str">
        <f>CONCATENATE(LEFT(B667,1),":",,LEFT(C667,1),RIGHT(C667,1),":",TEXT(G667-1,"000"),":",K667,CHAR(9),Codes!$B$3,"|",TEXT(E667,"00"),"|",TEXT(F667,"00"),"|",TEXT(G667-1,"000"),CHAR(9),Codes!$B$3,CHAR(9),Codes!$B$5)</f>
        <v>V:P3:024:Lazerzz	Yamaha MO8|63|02|024	Yamaha MO8	F0 43 10 7F 00 0A 00 01 00 F7</v>
      </c>
      <c r="O667" s="20"/>
    </row>
    <row r="668" spans="1:15" x14ac:dyDescent="0.35">
      <c r="A668" s="23" t="str">
        <f t="shared" si="10"/>
        <v>VoicePre3B10</v>
      </c>
      <c r="B668" s="3" t="s">
        <v>241</v>
      </c>
      <c r="C668" s="3" t="s">
        <v>353</v>
      </c>
      <c r="D668" s="3" t="s">
        <v>47</v>
      </c>
      <c r="E668" s="4">
        <v>63</v>
      </c>
      <c r="F668" s="4">
        <v>2</v>
      </c>
      <c r="G668" s="26">
        <v>26</v>
      </c>
      <c r="H668" s="3" t="s">
        <v>630</v>
      </c>
      <c r="I668" s="3" t="s">
        <v>634</v>
      </c>
      <c r="J668" s="3" t="s">
        <v>670</v>
      </c>
      <c r="K668" s="27" t="s">
        <v>373</v>
      </c>
      <c r="L668" s="3" t="s">
        <v>371</v>
      </c>
      <c r="M668" s="3" t="s">
        <v>251</v>
      </c>
      <c r="N668" s="20" t="str">
        <f>CONCATENATE(LEFT(B668,1),":",,LEFT(C668,1),RIGHT(C668,1),":",TEXT(G668-1,"000"),":",K668,CHAR(9),Codes!$B$3,"|",TEXT(E668,"00"),"|",TEXT(F668,"00"),"|",TEXT(G668-1,"000"),CHAR(9),Codes!$B$3,CHAR(9),Codes!$B$5)</f>
        <v>V:P3:025:Spacecraft	Yamaha MO8|63|02|025	Yamaha MO8	F0 43 10 7F 00 0A 00 01 00 F7</v>
      </c>
      <c r="O668" s="20"/>
    </row>
    <row r="669" spans="1:15" x14ac:dyDescent="0.35">
      <c r="A669" s="23" t="str">
        <f t="shared" si="10"/>
        <v>VoicePre3B11</v>
      </c>
      <c r="B669" s="3" t="s">
        <v>241</v>
      </c>
      <c r="C669" s="3" t="s">
        <v>353</v>
      </c>
      <c r="D669" s="3" t="s">
        <v>49</v>
      </c>
      <c r="E669" s="4">
        <v>63</v>
      </c>
      <c r="F669" s="4">
        <v>2</v>
      </c>
      <c r="G669" s="26">
        <v>27</v>
      </c>
      <c r="H669" s="3" t="s">
        <v>630</v>
      </c>
      <c r="I669" s="3" t="s">
        <v>634</v>
      </c>
      <c r="J669" s="3" t="s">
        <v>671</v>
      </c>
      <c r="K669" s="27" t="s">
        <v>1324</v>
      </c>
      <c r="L669" s="3" t="s">
        <v>371</v>
      </c>
      <c r="M669" s="3" t="s">
        <v>251</v>
      </c>
      <c r="N669" s="20" t="str">
        <f>CONCATENATE(LEFT(B669,1),":",,LEFT(C669,1),RIGHT(C669,1),":",TEXT(G669-1,"000"),":",K669,CHAR(9),Codes!$B$3,"|",TEXT(E669,"00"),"|",TEXT(F669,"00"),"|",TEXT(G669-1,"000"),CHAR(9),Codes!$B$3,CHAR(9),Codes!$B$5)</f>
        <v>V:P3:026:The Gate	Yamaha MO8|63|02|026	Yamaha MO8	F0 43 10 7F 00 0A 00 01 00 F7</v>
      </c>
      <c r="O669" s="20"/>
    </row>
    <row r="670" spans="1:15" x14ac:dyDescent="0.35">
      <c r="A670" s="23" t="str">
        <f t="shared" si="10"/>
        <v>VoicePre3B12</v>
      </c>
      <c r="B670" s="3" t="s">
        <v>241</v>
      </c>
      <c r="C670" s="3" t="s">
        <v>353</v>
      </c>
      <c r="D670" s="3" t="s">
        <v>50</v>
      </c>
      <c r="E670" s="4">
        <v>63</v>
      </c>
      <c r="F670" s="4">
        <v>2</v>
      </c>
      <c r="G670" s="26">
        <v>28</v>
      </c>
      <c r="H670" s="3" t="s">
        <v>630</v>
      </c>
      <c r="I670" s="3" t="s">
        <v>634</v>
      </c>
      <c r="J670" s="3" t="s">
        <v>672</v>
      </c>
      <c r="K670" s="27" t="s">
        <v>374</v>
      </c>
      <c r="L670" s="3" t="s">
        <v>371</v>
      </c>
      <c r="M670" s="3" t="s">
        <v>251</v>
      </c>
      <c r="N670" s="20" t="str">
        <f>CONCATENATE(LEFT(B670,1),":",,LEFT(C670,1),RIGHT(C670,1),":",TEXT(G670-1,"000"),":",K670,CHAR(9),Codes!$B$3,"|",TEXT(E670,"00"),"|",TEXT(F670,"00"),"|",TEXT(G670-1,"000"),CHAR(9),Codes!$B$3,CHAR(9),Codes!$B$5)</f>
        <v>V:P3:027:NevrRepeat	Yamaha MO8|63|02|027	Yamaha MO8	F0 43 10 7F 00 0A 00 01 00 F7</v>
      </c>
      <c r="O670" s="20"/>
    </row>
    <row r="671" spans="1:15" x14ac:dyDescent="0.35">
      <c r="A671" s="23" t="str">
        <f t="shared" si="10"/>
        <v>VoicePre3B13</v>
      </c>
      <c r="B671" s="3" t="s">
        <v>241</v>
      </c>
      <c r="C671" s="3" t="s">
        <v>353</v>
      </c>
      <c r="D671" s="3" t="s">
        <v>51</v>
      </c>
      <c r="E671" s="4">
        <v>63</v>
      </c>
      <c r="F671" s="4">
        <v>2</v>
      </c>
      <c r="G671" s="26">
        <v>29</v>
      </c>
      <c r="H671" s="3" t="s">
        <v>630</v>
      </c>
      <c r="I671" s="3" t="s">
        <v>634</v>
      </c>
      <c r="J671" s="3" t="s">
        <v>673</v>
      </c>
      <c r="K671" s="27" t="s">
        <v>375</v>
      </c>
      <c r="L671" s="3" t="s">
        <v>319</v>
      </c>
      <c r="M671" s="3" t="s">
        <v>320</v>
      </c>
      <c r="N671" s="20" t="str">
        <f>CONCATENATE(LEFT(B671,1),":",,LEFT(C671,1),RIGHT(C671,1),":",TEXT(G671-1,"000"),":",K671,CHAR(9),Codes!$B$3,"|",TEXT(E671,"00"),"|",TEXT(F671,"00"),"|",TEXT(G671-1,"000"),CHAR(9),Codes!$B$3,CHAR(9),Codes!$B$5)</f>
        <v>V:P3:028:Prisoner	Yamaha MO8|63|02|028	Yamaha MO8	F0 43 10 7F 00 0A 00 01 00 F7</v>
      </c>
      <c r="O671" s="20"/>
    </row>
    <row r="672" spans="1:15" x14ac:dyDescent="0.35">
      <c r="A672" s="23" t="str">
        <f t="shared" si="10"/>
        <v>VoicePre3B14</v>
      </c>
      <c r="B672" s="3" t="s">
        <v>241</v>
      </c>
      <c r="C672" s="3" t="s">
        <v>353</v>
      </c>
      <c r="D672" s="3" t="s">
        <v>52</v>
      </c>
      <c r="E672" s="4">
        <v>63</v>
      </c>
      <c r="F672" s="4">
        <v>2</v>
      </c>
      <c r="G672" s="26">
        <v>30</v>
      </c>
      <c r="H672" s="3" t="s">
        <v>630</v>
      </c>
      <c r="I672" s="3" t="s">
        <v>634</v>
      </c>
      <c r="J672" s="3" t="s">
        <v>674</v>
      </c>
      <c r="K672" s="27" t="s">
        <v>376</v>
      </c>
      <c r="L672" s="3" t="s">
        <v>319</v>
      </c>
      <c r="M672" s="3" t="s">
        <v>320</v>
      </c>
      <c r="N672" s="20" t="str">
        <f>CONCATENATE(LEFT(B672,1),":",,LEFT(C672,1),RIGHT(C672,1),":",TEXT(G672-1,"000"),":",K672,CHAR(9),Codes!$B$3,"|",TEXT(E672,"00"),"|",TEXT(F672,"00"),"|",TEXT(G672-1,"000"),CHAR(9),Codes!$B$3,CHAR(9),Codes!$B$5)</f>
        <v>V:P3:029:Chromosome	Yamaha MO8|63|02|029	Yamaha MO8	F0 43 10 7F 00 0A 00 01 00 F7</v>
      </c>
      <c r="O672" s="20"/>
    </row>
    <row r="673" spans="1:15" x14ac:dyDescent="0.35">
      <c r="A673" s="23" t="str">
        <f t="shared" si="10"/>
        <v>VoicePre3B15</v>
      </c>
      <c r="B673" s="3" t="s">
        <v>241</v>
      </c>
      <c r="C673" s="3" t="s">
        <v>353</v>
      </c>
      <c r="D673" s="3" t="s">
        <v>54</v>
      </c>
      <c r="E673" s="4">
        <v>63</v>
      </c>
      <c r="F673" s="4">
        <v>2</v>
      </c>
      <c r="G673" s="26">
        <v>31</v>
      </c>
      <c r="H673" s="3" t="s">
        <v>630</v>
      </c>
      <c r="I673" s="3" t="s">
        <v>634</v>
      </c>
      <c r="J673" s="3" t="s">
        <v>675</v>
      </c>
      <c r="K673" s="27" t="s">
        <v>1325</v>
      </c>
      <c r="L673" s="3" t="s">
        <v>319</v>
      </c>
      <c r="M673" s="3" t="s">
        <v>320</v>
      </c>
      <c r="N673" s="20" t="str">
        <f>CONCATENATE(LEFT(B673,1),":",,LEFT(C673,1),RIGHT(C673,1),":",TEXT(G673-1,"000"),":",K673,CHAR(9),Codes!$B$3,"|",TEXT(E673,"00"),"|",TEXT(F673,"00"),"|",TEXT(G673-1,"000"),CHAR(9),Codes!$B$3,CHAR(9),Codes!$B$5)</f>
        <v>V:P3:030:Lynch Mob	Yamaha MO8|63|02|030	Yamaha MO8	F0 43 10 7F 00 0A 00 01 00 F7</v>
      </c>
      <c r="O673" s="20"/>
    </row>
    <row r="674" spans="1:15" x14ac:dyDescent="0.35">
      <c r="A674" s="23" t="str">
        <f t="shared" si="10"/>
        <v>VoicePre3B16</v>
      </c>
      <c r="B674" s="3" t="s">
        <v>241</v>
      </c>
      <c r="C674" s="3" t="s">
        <v>353</v>
      </c>
      <c r="D674" s="3" t="s">
        <v>56</v>
      </c>
      <c r="E674" s="4">
        <v>63</v>
      </c>
      <c r="F674" s="4">
        <v>2</v>
      </c>
      <c r="G674" s="26">
        <v>32</v>
      </c>
      <c r="H674" s="3" t="s">
        <v>630</v>
      </c>
      <c r="I674" s="3" t="s">
        <v>634</v>
      </c>
      <c r="J674" s="3" t="s">
        <v>677</v>
      </c>
      <c r="K674" s="27" t="s">
        <v>377</v>
      </c>
      <c r="L674" s="3" t="s">
        <v>319</v>
      </c>
      <c r="M674" s="3" t="s">
        <v>320</v>
      </c>
      <c r="N674" s="20" t="str">
        <f>CONCATENATE(LEFT(B674,1),":",,LEFT(C674,1),RIGHT(C674,1),":",TEXT(G674-1,"000"),":",K674,CHAR(9),Codes!$B$3,"|",TEXT(E674,"00"),"|",TEXT(F674,"00"),"|",TEXT(G674-1,"000"),CHAR(9),Codes!$B$3,CHAR(9),Codes!$B$5)</f>
        <v>V:P3:031:Alioth	Yamaha MO8|63|02|031	Yamaha MO8	F0 43 10 7F 00 0A 00 01 00 F7</v>
      </c>
      <c r="O674" s="20"/>
    </row>
    <row r="675" spans="1:15" x14ac:dyDescent="0.35">
      <c r="A675" s="23" t="str">
        <f t="shared" si="10"/>
        <v>VoicePre3C01</v>
      </c>
      <c r="B675" s="3" t="s">
        <v>241</v>
      </c>
      <c r="C675" s="3" t="s">
        <v>353</v>
      </c>
      <c r="D675" s="3" t="s">
        <v>59</v>
      </c>
      <c r="E675" s="4">
        <v>63</v>
      </c>
      <c r="F675" s="4">
        <v>2</v>
      </c>
      <c r="G675" s="26">
        <v>33</v>
      </c>
      <c r="H675" s="3" t="s">
        <v>630</v>
      </c>
      <c r="I675" s="3" t="s">
        <v>634</v>
      </c>
      <c r="J675" s="3" t="s">
        <v>678</v>
      </c>
      <c r="K675" s="27" t="s">
        <v>1326</v>
      </c>
      <c r="L675" s="3" t="s">
        <v>319</v>
      </c>
      <c r="M675" s="3" t="s">
        <v>320</v>
      </c>
      <c r="N675" s="20" t="str">
        <f>CONCATENATE(LEFT(B675,1),":",,LEFT(C675,1),RIGHT(C675,1),":",TEXT(G675-1,"000"),":",K675,CHAR(9),Codes!$B$3,"|",TEXT(E675,"00"),"|",TEXT(F675,"00"),"|",TEXT(G675-1,"000"),CHAR(9),Codes!$B$3,CHAR(9),Codes!$B$5)</f>
        <v>V:P3:032:China Bird	Yamaha MO8|63|02|032	Yamaha MO8	F0 43 10 7F 00 0A 00 01 00 F7</v>
      </c>
      <c r="O675" s="20"/>
    </row>
    <row r="676" spans="1:15" x14ac:dyDescent="0.35">
      <c r="A676" s="23" t="str">
        <f t="shared" si="10"/>
        <v>VoicePre3C02</v>
      </c>
      <c r="B676" s="3" t="s">
        <v>241</v>
      </c>
      <c r="C676" s="3" t="s">
        <v>353</v>
      </c>
      <c r="D676" s="3" t="s">
        <v>61</v>
      </c>
      <c r="E676" s="4">
        <v>63</v>
      </c>
      <c r="F676" s="4">
        <v>2</v>
      </c>
      <c r="G676" s="26">
        <v>34</v>
      </c>
      <c r="H676" s="3" t="s">
        <v>630</v>
      </c>
      <c r="I676" s="3" t="s">
        <v>634</v>
      </c>
      <c r="J676" s="3" t="s">
        <v>680</v>
      </c>
      <c r="K676" s="27" t="s">
        <v>378</v>
      </c>
      <c r="L676" s="3" t="s">
        <v>319</v>
      </c>
      <c r="M676" s="3" t="s">
        <v>320</v>
      </c>
      <c r="N676" s="20" t="str">
        <f>CONCATENATE(LEFT(B676,1),":",,LEFT(C676,1),RIGHT(C676,1),":",TEXT(G676-1,"000"),":",K676,CHAR(9),Codes!$B$3,"|",TEXT(E676,"00"),"|",TEXT(F676,"00"),"|",TEXT(G676-1,"000"),CHAR(9),Codes!$B$3,CHAR(9),Codes!$B$5)</f>
        <v>V:P3:033:Vespers	Yamaha MO8|63|02|033	Yamaha MO8	F0 43 10 7F 00 0A 00 01 00 F7</v>
      </c>
      <c r="O676" s="20"/>
    </row>
    <row r="677" spans="1:15" x14ac:dyDescent="0.35">
      <c r="A677" s="23" t="str">
        <f t="shared" si="10"/>
        <v>VoicePre3C03</v>
      </c>
      <c r="B677" s="3" t="s">
        <v>241</v>
      </c>
      <c r="C677" s="3" t="s">
        <v>353</v>
      </c>
      <c r="D677" s="3" t="s">
        <v>63</v>
      </c>
      <c r="E677" s="4">
        <v>63</v>
      </c>
      <c r="F677" s="4">
        <v>2</v>
      </c>
      <c r="G677" s="26">
        <v>35</v>
      </c>
      <c r="H677" s="3" t="s">
        <v>630</v>
      </c>
      <c r="I677" s="3" t="s">
        <v>634</v>
      </c>
      <c r="J677" s="3" t="s">
        <v>681</v>
      </c>
      <c r="K677" s="27" t="s">
        <v>379</v>
      </c>
      <c r="L677" s="3" t="s">
        <v>319</v>
      </c>
      <c r="M677" s="3" t="s">
        <v>320</v>
      </c>
      <c r="N677" s="20" t="str">
        <f>CONCATENATE(LEFT(B677,1),":",,LEFT(C677,1),RIGHT(C677,1),":",TEXT(G677-1,"000"),":",K677,CHAR(9),Codes!$B$3,"|",TEXT(E677,"00"),"|",TEXT(F677,"00"),"|",TEXT(G677-1,"000"),CHAR(9),Codes!$B$3,CHAR(9),Codes!$B$5)</f>
        <v>V:P3:034:Glacy	Yamaha MO8|63|02|034	Yamaha MO8	F0 43 10 7F 00 0A 00 01 00 F7</v>
      </c>
      <c r="O677" s="20"/>
    </row>
    <row r="678" spans="1:15" x14ac:dyDescent="0.35">
      <c r="A678" s="23" t="str">
        <f t="shared" si="10"/>
        <v>VoicePre3C04</v>
      </c>
      <c r="B678" s="3" t="s">
        <v>241</v>
      </c>
      <c r="C678" s="3" t="s">
        <v>353</v>
      </c>
      <c r="D678" s="3" t="s">
        <v>64</v>
      </c>
      <c r="E678" s="4">
        <v>63</v>
      </c>
      <c r="F678" s="4">
        <v>2</v>
      </c>
      <c r="G678" s="26">
        <v>36</v>
      </c>
      <c r="H678" s="3" t="s">
        <v>630</v>
      </c>
      <c r="I678" s="3" t="s">
        <v>634</v>
      </c>
      <c r="J678" s="3" t="s">
        <v>682</v>
      </c>
      <c r="K678" s="27" t="s">
        <v>1327</v>
      </c>
      <c r="L678" s="3" t="s">
        <v>319</v>
      </c>
      <c r="M678" s="3" t="s">
        <v>380</v>
      </c>
      <c r="N678" s="20" t="str">
        <f>CONCATENATE(LEFT(B678,1),":",,LEFT(C678,1),RIGHT(C678,1),":",TEXT(G678-1,"000"),":",K678,CHAR(9),Codes!$B$3,"|",TEXT(E678,"00"),"|",TEXT(F678,"00"),"|",TEXT(G678-1,"000"),CHAR(9),Codes!$B$3,CHAR(9),Codes!$B$5)</f>
        <v>V:P3:035:Orch Hits	Yamaha MO8|63|02|035	Yamaha MO8	F0 43 10 7F 00 0A 00 01 00 F7</v>
      </c>
      <c r="O678" s="20"/>
    </row>
    <row r="679" spans="1:15" x14ac:dyDescent="0.35">
      <c r="A679" s="23" t="str">
        <f t="shared" si="10"/>
        <v>VoicePre3C05</v>
      </c>
      <c r="B679" s="3" t="s">
        <v>241</v>
      </c>
      <c r="C679" s="3" t="s">
        <v>353</v>
      </c>
      <c r="D679" s="3" t="s">
        <v>66</v>
      </c>
      <c r="E679" s="4">
        <v>63</v>
      </c>
      <c r="F679" s="4">
        <v>2</v>
      </c>
      <c r="G679" s="26">
        <v>37</v>
      </c>
      <c r="H679" s="3" t="s">
        <v>630</v>
      </c>
      <c r="I679" s="3" t="s">
        <v>634</v>
      </c>
      <c r="J679" s="3" t="s">
        <v>684</v>
      </c>
      <c r="K679" s="27" t="s">
        <v>1328</v>
      </c>
      <c r="L679" s="3" t="s">
        <v>319</v>
      </c>
      <c r="M679" s="3" t="s">
        <v>380</v>
      </c>
      <c r="N679" s="20" t="str">
        <f>CONCATENATE(LEFT(B679,1),":",,LEFT(C679,1),RIGHT(C679,1),":",TEXT(G679-1,"000"),":",K679,CHAR(9),Codes!$B$3,"|",TEXT(E679,"00"),"|",TEXT(F679,"00"),"|",TEXT(G679-1,"000"),CHAR(9),Codes!$B$3,CHAR(9),Codes!$B$5)</f>
        <v>V:P3:036:80's Hit	Yamaha MO8|63|02|036	Yamaha MO8	F0 43 10 7F 00 0A 00 01 00 F7</v>
      </c>
      <c r="O679" s="20"/>
    </row>
    <row r="680" spans="1:15" x14ac:dyDescent="0.35">
      <c r="A680" s="23" t="str">
        <f t="shared" si="10"/>
        <v>VoicePre3C06</v>
      </c>
      <c r="B680" s="3" t="s">
        <v>241</v>
      </c>
      <c r="C680" s="3" t="s">
        <v>353</v>
      </c>
      <c r="D680" s="3" t="s">
        <v>70</v>
      </c>
      <c r="E680" s="4">
        <v>63</v>
      </c>
      <c r="F680" s="4">
        <v>2</v>
      </c>
      <c r="G680" s="26">
        <v>38</v>
      </c>
      <c r="H680" s="3" t="s">
        <v>630</v>
      </c>
      <c r="I680" s="3" t="s">
        <v>634</v>
      </c>
      <c r="J680" s="3" t="s">
        <v>685</v>
      </c>
      <c r="K680" s="27" t="s">
        <v>381</v>
      </c>
      <c r="L680" s="3" t="s">
        <v>319</v>
      </c>
      <c r="M680" s="3" t="s">
        <v>320</v>
      </c>
      <c r="N680" s="20" t="str">
        <f>CONCATENATE(LEFT(B680,1),":",,LEFT(C680,1),RIGHT(C680,1),":",TEXT(G680-1,"000"),":",K680,CHAR(9),Codes!$B$3,"|",TEXT(E680,"00"),"|",TEXT(F680,"00"),"|",TEXT(G680-1,"000"),CHAR(9),Codes!$B$3,CHAR(9),Codes!$B$5)</f>
        <v>V:P3:037:CosmicRain	Yamaha MO8|63|02|037	Yamaha MO8	F0 43 10 7F 00 0A 00 01 00 F7</v>
      </c>
      <c r="O680" s="20"/>
    </row>
    <row r="681" spans="1:15" x14ac:dyDescent="0.35">
      <c r="A681" s="23" t="str">
        <f t="shared" si="10"/>
        <v>VoicePre3C07</v>
      </c>
      <c r="B681" s="3" t="s">
        <v>241</v>
      </c>
      <c r="C681" s="3" t="s">
        <v>353</v>
      </c>
      <c r="D681" s="3" t="s">
        <v>72</v>
      </c>
      <c r="E681" s="4">
        <v>63</v>
      </c>
      <c r="F681" s="4">
        <v>2</v>
      </c>
      <c r="G681" s="26">
        <v>39</v>
      </c>
      <c r="H681" s="3" t="s">
        <v>630</v>
      </c>
      <c r="I681" s="3" t="s">
        <v>634</v>
      </c>
      <c r="J681" s="3" t="s">
        <v>686</v>
      </c>
      <c r="K681" s="27" t="s">
        <v>382</v>
      </c>
      <c r="L681" s="3" t="s">
        <v>319</v>
      </c>
      <c r="M681" s="3" t="s">
        <v>320</v>
      </c>
      <c r="N681" s="20" t="str">
        <f>CONCATENATE(LEFT(B681,1),":",,LEFT(C681,1),RIGHT(C681,1),":",TEXT(G681-1,"000"),":",K681,CHAR(9),Codes!$B$3,"|",TEXT(E681,"00"),"|",TEXT(F681,"00"),"|",TEXT(G681-1,"000"),CHAR(9),Codes!$B$3,CHAR(9),Codes!$B$5)</f>
        <v>V:P3:038:Mckinley	Yamaha MO8|63|02|038	Yamaha MO8	F0 43 10 7F 00 0A 00 01 00 F7</v>
      </c>
      <c r="O681" s="20"/>
    </row>
    <row r="682" spans="1:15" x14ac:dyDescent="0.35">
      <c r="A682" s="23" t="str">
        <f t="shared" si="10"/>
        <v>VoicePre3C08</v>
      </c>
      <c r="B682" s="3" t="s">
        <v>241</v>
      </c>
      <c r="C682" s="3" t="s">
        <v>353</v>
      </c>
      <c r="D682" s="3" t="s">
        <v>74</v>
      </c>
      <c r="E682" s="4">
        <v>63</v>
      </c>
      <c r="F682" s="4">
        <v>2</v>
      </c>
      <c r="G682" s="26">
        <v>40</v>
      </c>
      <c r="H682" s="3" t="s">
        <v>630</v>
      </c>
      <c r="I682" s="3" t="s">
        <v>634</v>
      </c>
      <c r="J682" s="3" t="s">
        <v>688</v>
      </c>
      <c r="K682" s="27" t="s">
        <v>1329</v>
      </c>
      <c r="L682" s="3" t="s">
        <v>319</v>
      </c>
      <c r="M682" s="3" t="s">
        <v>320</v>
      </c>
      <c r="N682" s="20" t="str">
        <f>CONCATENATE(LEFT(B682,1),":",,LEFT(C682,1),RIGHT(C682,1),":",TEXT(G682-1,"000"),":",K682,CHAR(9),Codes!$B$3,"|",TEXT(E682,"00"),"|",TEXT(F682,"00"),"|",TEXT(G682-1,"000"),CHAR(9),Codes!$B$3,CHAR(9),Codes!$B$5)</f>
        <v>V:P3:039:Glass Tube	Yamaha MO8|63|02|039	Yamaha MO8	F0 43 10 7F 00 0A 00 01 00 F7</v>
      </c>
      <c r="O682" s="20"/>
    </row>
    <row r="683" spans="1:15" x14ac:dyDescent="0.35">
      <c r="A683" s="23" t="str">
        <f t="shared" si="10"/>
        <v>VoicePre3C09</v>
      </c>
      <c r="B683" s="3" t="s">
        <v>241</v>
      </c>
      <c r="C683" s="3" t="s">
        <v>353</v>
      </c>
      <c r="D683" s="3" t="s">
        <v>75</v>
      </c>
      <c r="E683" s="4">
        <v>63</v>
      </c>
      <c r="F683" s="4">
        <v>2</v>
      </c>
      <c r="G683" s="26">
        <v>41</v>
      </c>
      <c r="H683" s="3" t="s">
        <v>630</v>
      </c>
      <c r="I683" s="3" t="s">
        <v>634</v>
      </c>
      <c r="J683" s="3" t="s">
        <v>689</v>
      </c>
      <c r="K683" s="27" t="s">
        <v>352</v>
      </c>
      <c r="L683" s="3" t="s">
        <v>336</v>
      </c>
      <c r="M683" s="3" t="s">
        <v>337</v>
      </c>
      <c r="N683" s="20" t="str">
        <f>CONCATENATE(LEFT(B683,1),":",,LEFT(C683,1),RIGHT(C683,1),":",TEXT(G683-1,"000"),":",K683,CHAR(9),Codes!$B$3,"|",TEXT(E683,"00"),"|",TEXT(F683,"00"),"|",TEXT(G683-1,"000"),CHAR(9),Codes!$B$3,CHAR(9),Codes!$B$5)</f>
        <v>V:P3:040:SpaceLead	Yamaha MO8|63|02|040	Yamaha MO8	F0 43 10 7F 00 0A 00 01 00 F7</v>
      </c>
      <c r="O683" s="20"/>
    </row>
    <row r="684" spans="1:15" x14ac:dyDescent="0.35">
      <c r="A684" s="23" t="str">
        <f t="shared" si="10"/>
        <v>VoicePre3C10</v>
      </c>
      <c r="B684" s="3" t="s">
        <v>241</v>
      </c>
      <c r="C684" s="3" t="s">
        <v>353</v>
      </c>
      <c r="D684" s="3" t="s">
        <v>77</v>
      </c>
      <c r="E684" s="4">
        <v>63</v>
      </c>
      <c r="F684" s="4">
        <v>2</v>
      </c>
      <c r="G684" s="26">
        <v>42</v>
      </c>
      <c r="H684" s="3" t="s">
        <v>630</v>
      </c>
      <c r="I684" s="3" t="s">
        <v>634</v>
      </c>
      <c r="J684" s="3" t="s">
        <v>691</v>
      </c>
      <c r="K684" s="27" t="s">
        <v>383</v>
      </c>
      <c r="L684" s="3" t="s">
        <v>384</v>
      </c>
      <c r="M684" s="3" t="s">
        <v>337</v>
      </c>
      <c r="N684" s="20" t="str">
        <f>CONCATENATE(LEFT(B684,1),":",,LEFT(C684,1),RIGHT(C684,1),":",TEXT(G684-1,"000"),":",K684,CHAR(9),Codes!$B$3,"|",TEXT(E684,"00"),"|",TEXT(F684,"00"),"|",TEXT(G684-1,"000"),CHAR(9),Codes!$B$3,CHAR(9),Codes!$B$5)</f>
        <v>V:P3:041:Wireman	Yamaha MO8|63|02|041	Yamaha MO8	F0 43 10 7F 00 0A 00 01 00 F7</v>
      </c>
      <c r="O684" s="20"/>
    </row>
    <row r="685" spans="1:15" x14ac:dyDescent="0.35">
      <c r="A685" s="23" t="str">
        <f t="shared" si="10"/>
        <v>VoicePre3C11</v>
      </c>
      <c r="B685" s="3" t="s">
        <v>241</v>
      </c>
      <c r="C685" s="3" t="s">
        <v>353</v>
      </c>
      <c r="D685" s="3" t="s">
        <v>79</v>
      </c>
      <c r="E685" s="4">
        <v>63</v>
      </c>
      <c r="F685" s="4">
        <v>2</v>
      </c>
      <c r="G685" s="26">
        <v>43</v>
      </c>
      <c r="H685" s="3" t="s">
        <v>630</v>
      </c>
      <c r="I685" s="3" t="s">
        <v>634</v>
      </c>
      <c r="J685" s="3" t="s">
        <v>693</v>
      </c>
      <c r="K685" s="27" t="s">
        <v>1330</v>
      </c>
      <c r="L685" s="3" t="s">
        <v>384</v>
      </c>
      <c r="M685" s="3" t="s">
        <v>323</v>
      </c>
      <c r="N685" s="20" t="str">
        <f>CONCATENATE(LEFT(B685,1),":",,LEFT(C685,1),RIGHT(C685,1),":",TEXT(G685-1,"000"),":",K685,CHAR(9),Codes!$B$3,"|",TEXT(E685,"00"),"|",TEXT(F685,"00"),"|",TEXT(G685-1,"000"),CHAR(9),Codes!$B$3,CHAR(9),Codes!$B$5)</f>
        <v>V:P3:042:After All	Yamaha MO8|63|02|042	Yamaha MO8	F0 43 10 7F 00 0A 00 01 00 F7</v>
      </c>
      <c r="O685" s="20"/>
    </row>
    <row r="686" spans="1:15" x14ac:dyDescent="0.35">
      <c r="A686" s="23" t="str">
        <f t="shared" si="10"/>
        <v>VoicePre3C12</v>
      </c>
      <c r="B686" s="3" t="s">
        <v>241</v>
      </c>
      <c r="C686" s="3" t="s">
        <v>353</v>
      </c>
      <c r="D686" s="3" t="s">
        <v>81</v>
      </c>
      <c r="E686" s="4">
        <v>63</v>
      </c>
      <c r="F686" s="4">
        <v>2</v>
      </c>
      <c r="G686" s="26">
        <v>44</v>
      </c>
      <c r="H686" s="3" t="s">
        <v>630</v>
      </c>
      <c r="I686" s="3" t="s">
        <v>634</v>
      </c>
      <c r="J686" s="3" t="s">
        <v>695</v>
      </c>
      <c r="K686" s="27" t="s">
        <v>385</v>
      </c>
      <c r="L686" s="3" t="s">
        <v>384</v>
      </c>
      <c r="M686" s="3" t="s">
        <v>337</v>
      </c>
      <c r="N686" s="20" t="str">
        <f>CONCATENATE(LEFT(B686,1),":",,LEFT(C686,1),RIGHT(C686,1),":",TEXT(G686-1,"000"),":",K686,CHAR(9),Codes!$B$3,"|",TEXT(E686,"00"),"|",TEXT(F686,"00"),"|",TEXT(G686-1,"000"),CHAR(9),Codes!$B$3,CHAR(9),Codes!$B$5)</f>
        <v>V:P3:043:BigComp	Yamaha MO8|63|02|043	Yamaha MO8	F0 43 10 7F 00 0A 00 01 00 F7</v>
      </c>
      <c r="O686" s="20"/>
    </row>
    <row r="687" spans="1:15" x14ac:dyDescent="0.35">
      <c r="A687" s="23" t="str">
        <f t="shared" si="10"/>
        <v>VoicePre3C13</v>
      </c>
      <c r="B687" s="3" t="s">
        <v>241</v>
      </c>
      <c r="C687" s="3" t="s">
        <v>353</v>
      </c>
      <c r="D687" s="3" t="s">
        <v>84</v>
      </c>
      <c r="E687" s="4">
        <v>63</v>
      </c>
      <c r="F687" s="4">
        <v>2</v>
      </c>
      <c r="G687" s="26">
        <v>45</v>
      </c>
      <c r="H687" s="3" t="s">
        <v>630</v>
      </c>
      <c r="I687" s="3" t="s">
        <v>634</v>
      </c>
      <c r="J687" s="3" t="s">
        <v>697</v>
      </c>
      <c r="K687" s="27" t="s">
        <v>386</v>
      </c>
      <c r="L687" s="3" t="s">
        <v>384</v>
      </c>
      <c r="M687" s="3" t="s">
        <v>337</v>
      </c>
      <c r="N687" s="20" t="str">
        <f>CONCATENATE(LEFT(B687,1),":",,LEFT(C687,1),RIGHT(C687,1),":",TEXT(G687-1,"000"),":",K687,CHAR(9),Codes!$B$3,"|",TEXT(E687,"00"),"|",TEXT(F687,"00"),"|",TEXT(G687-1,"000"),CHAR(9),Codes!$B$3,CHAR(9),Codes!$B$5)</f>
        <v>V:P3:044:NoizRezz	Yamaha MO8|63|02|044	Yamaha MO8	F0 43 10 7F 00 0A 00 01 00 F7</v>
      </c>
      <c r="O687" s="20"/>
    </row>
    <row r="688" spans="1:15" x14ac:dyDescent="0.35">
      <c r="A688" s="23" t="str">
        <f t="shared" si="10"/>
        <v>VoicePre3C14</v>
      </c>
      <c r="B688" s="3" t="s">
        <v>241</v>
      </c>
      <c r="C688" s="3" t="s">
        <v>353</v>
      </c>
      <c r="D688" s="3" t="s">
        <v>85</v>
      </c>
      <c r="E688" s="4">
        <v>63</v>
      </c>
      <c r="F688" s="4">
        <v>2</v>
      </c>
      <c r="G688" s="26">
        <v>46</v>
      </c>
      <c r="H688" s="3" t="s">
        <v>630</v>
      </c>
      <c r="I688" s="3" t="s">
        <v>634</v>
      </c>
      <c r="J688" s="3" t="s">
        <v>699</v>
      </c>
      <c r="K688" s="27" t="s">
        <v>1331</v>
      </c>
      <c r="L688" s="3" t="s">
        <v>384</v>
      </c>
      <c r="M688" s="3" t="s">
        <v>337</v>
      </c>
      <c r="N688" s="20" t="str">
        <f>CONCATENATE(LEFT(B688,1),":",,LEFT(C688,1),RIGHT(C688,1),":",TEXT(G688-1,"000"),":",K688,CHAR(9),Codes!$B$3,"|",TEXT(E688,"00"),"|",TEXT(F688,"00"),"|",TEXT(G688-1,"000"),CHAR(9),Codes!$B$3,CHAR(9),Codes!$B$5)</f>
        <v>V:P3:045:Cool Tech	Yamaha MO8|63|02|045	Yamaha MO8	F0 43 10 7F 00 0A 00 01 00 F7</v>
      </c>
      <c r="O688" s="20"/>
    </row>
    <row r="689" spans="1:15" x14ac:dyDescent="0.35">
      <c r="A689" s="23" t="str">
        <f t="shared" si="10"/>
        <v>VoicePre3C15</v>
      </c>
      <c r="B689" s="3" t="s">
        <v>241</v>
      </c>
      <c r="C689" s="3" t="s">
        <v>353</v>
      </c>
      <c r="D689" s="3" t="s">
        <v>86</v>
      </c>
      <c r="E689" s="4">
        <v>63</v>
      </c>
      <c r="F689" s="4">
        <v>2</v>
      </c>
      <c r="G689" s="26">
        <v>47</v>
      </c>
      <c r="H689" s="3" t="s">
        <v>630</v>
      </c>
      <c r="I689" s="3" t="s">
        <v>634</v>
      </c>
      <c r="J689" s="3" t="s">
        <v>701</v>
      </c>
      <c r="K689" s="27" t="s">
        <v>387</v>
      </c>
      <c r="L689" s="3" t="s">
        <v>384</v>
      </c>
      <c r="M689" s="3" t="s">
        <v>337</v>
      </c>
      <c r="N689" s="20" t="str">
        <f>CONCATENATE(LEFT(B689,1),":",,LEFT(C689,1),RIGHT(C689,1),":",TEXT(G689-1,"000"),":",K689,CHAR(9),Codes!$B$3,"|",TEXT(E689,"00"),"|",TEXT(F689,"00"),"|",TEXT(G689-1,"000"),CHAR(9),Codes!$B$3,CHAR(9),Codes!$B$5)</f>
        <v>V:P3:046:Talker	Yamaha MO8|63|02|046	Yamaha MO8	F0 43 10 7F 00 0A 00 01 00 F7</v>
      </c>
      <c r="O689" s="20"/>
    </row>
    <row r="690" spans="1:15" x14ac:dyDescent="0.35">
      <c r="A690" s="23" t="str">
        <f t="shared" si="10"/>
        <v>VoicePre3C16</v>
      </c>
      <c r="B690" s="3" t="s">
        <v>241</v>
      </c>
      <c r="C690" s="3" t="s">
        <v>353</v>
      </c>
      <c r="D690" s="3" t="s">
        <v>89</v>
      </c>
      <c r="E690" s="4">
        <v>63</v>
      </c>
      <c r="F690" s="4">
        <v>2</v>
      </c>
      <c r="G690" s="26">
        <v>48</v>
      </c>
      <c r="H690" s="3" t="s">
        <v>630</v>
      </c>
      <c r="I690" s="3" t="s">
        <v>634</v>
      </c>
      <c r="J690" s="3" t="s">
        <v>703</v>
      </c>
      <c r="K690" s="27" t="s">
        <v>388</v>
      </c>
      <c r="L690" s="3" t="s">
        <v>384</v>
      </c>
      <c r="M690" s="3" t="s">
        <v>323</v>
      </c>
      <c r="N690" s="20" t="str">
        <f>CONCATENATE(LEFT(B690,1),":",,LEFT(C690,1),RIGHT(C690,1),":",TEXT(G690-1,"000"),":",K690,CHAR(9),Codes!$B$3,"|",TEXT(E690,"00"),"|",TEXT(F690,"00"),"|",TEXT(G690-1,"000"),CHAR(9),Codes!$B$3,CHAR(9),Codes!$B$5)</f>
        <v>V:P3:047:Icing	Yamaha MO8|63|02|047	Yamaha MO8	F0 43 10 7F 00 0A 00 01 00 F7</v>
      </c>
      <c r="O690" s="20"/>
    </row>
    <row r="691" spans="1:15" x14ac:dyDescent="0.35">
      <c r="A691" s="23" t="str">
        <f t="shared" si="10"/>
        <v>VoicePre3D01</v>
      </c>
      <c r="B691" s="3" t="s">
        <v>241</v>
      </c>
      <c r="C691" s="3" t="s">
        <v>353</v>
      </c>
      <c r="D691" s="3" t="s">
        <v>91</v>
      </c>
      <c r="E691" s="4">
        <v>63</v>
      </c>
      <c r="F691" s="4">
        <v>2</v>
      </c>
      <c r="G691" s="26">
        <v>49</v>
      </c>
      <c r="H691" s="3" t="s">
        <v>630</v>
      </c>
      <c r="I691" s="3" t="s">
        <v>634</v>
      </c>
      <c r="J691" s="3" t="s">
        <v>704</v>
      </c>
      <c r="K691" s="27" t="s">
        <v>389</v>
      </c>
      <c r="L691" s="3" t="s">
        <v>384</v>
      </c>
      <c r="M691" s="3" t="s">
        <v>323</v>
      </c>
      <c r="N691" s="20" t="str">
        <f>CONCATENATE(LEFT(B691,1),":",,LEFT(C691,1),RIGHT(C691,1),":",TEXT(G691-1,"000"),":",K691,CHAR(9),Codes!$B$3,"|",TEXT(E691,"00"),"|",TEXT(F691,"00"),"|",TEXT(G691-1,"000"),CHAR(9),Codes!$B$3,CHAR(9),Codes!$B$5)</f>
        <v>V:P3:048:Wobbly	Yamaha MO8|63|02|048	Yamaha MO8	F0 43 10 7F 00 0A 00 01 00 F7</v>
      </c>
      <c r="O691" s="20"/>
    </row>
    <row r="692" spans="1:15" x14ac:dyDescent="0.35">
      <c r="A692" s="23" t="str">
        <f t="shared" si="10"/>
        <v>VoicePre3D02</v>
      </c>
      <c r="B692" s="3" t="s">
        <v>241</v>
      </c>
      <c r="C692" s="3" t="s">
        <v>353</v>
      </c>
      <c r="D692" s="3" t="s">
        <v>92</v>
      </c>
      <c r="E692" s="4">
        <v>63</v>
      </c>
      <c r="F692" s="4">
        <v>2</v>
      </c>
      <c r="G692" s="26">
        <v>50</v>
      </c>
      <c r="H692" s="3" t="s">
        <v>630</v>
      </c>
      <c r="I692" s="3" t="s">
        <v>634</v>
      </c>
      <c r="J692" s="3" t="s">
        <v>705</v>
      </c>
      <c r="K692" s="27" t="s">
        <v>390</v>
      </c>
      <c r="L692" s="3" t="s">
        <v>384</v>
      </c>
      <c r="M692" s="3" t="s">
        <v>337</v>
      </c>
      <c r="N692" s="20" t="str">
        <f>CONCATENATE(LEFT(B692,1),":",,LEFT(C692,1),RIGHT(C692,1),":",TEXT(G692-1,"000"),":",K692,CHAR(9),Codes!$B$3,"|",TEXT(E692,"00"),"|",TEXT(F692,"00"),"|",TEXT(G692-1,"000"),CHAR(9),Codes!$B$3,CHAR(9),Codes!$B$5)</f>
        <v>V:P3:049:NightWatch	Yamaha MO8|63|02|049	Yamaha MO8	F0 43 10 7F 00 0A 00 01 00 F7</v>
      </c>
      <c r="O692" s="20"/>
    </row>
    <row r="693" spans="1:15" x14ac:dyDescent="0.35">
      <c r="A693" s="23" t="str">
        <f t="shared" si="10"/>
        <v>VoicePre3D03</v>
      </c>
      <c r="B693" s="3" t="s">
        <v>241</v>
      </c>
      <c r="C693" s="3" t="s">
        <v>353</v>
      </c>
      <c r="D693" s="3" t="s">
        <v>94</v>
      </c>
      <c r="E693" s="4">
        <v>63</v>
      </c>
      <c r="F693" s="4">
        <v>2</v>
      </c>
      <c r="G693" s="26">
        <v>51</v>
      </c>
      <c r="H693" s="3" t="s">
        <v>630</v>
      </c>
      <c r="I693" s="3" t="s">
        <v>634</v>
      </c>
      <c r="J693" s="3" t="s">
        <v>707</v>
      </c>
      <c r="K693" s="27" t="s">
        <v>391</v>
      </c>
      <c r="L693" s="3" t="s">
        <v>384</v>
      </c>
      <c r="M693" s="3" t="s">
        <v>323</v>
      </c>
      <c r="N693" s="20" t="str">
        <f>CONCATENATE(LEFT(B693,1),":",,LEFT(C693,1),RIGHT(C693,1),":",TEXT(G693-1,"000"),":",K693,CHAR(9),Codes!$B$3,"|",TEXT(E693,"00"),"|",TEXT(F693,"00"),"|",TEXT(G693-1,"000"),CHAR(9),Codes!$B$3,CHAR(9),Codes!$B$5)</f>
        <v>V:P3:050:StringBell	Yamaha MO8|63|02|050	Yamaha MO8	F0 43 10 7F 00 0A 00 01 00 F7</v>
      </c>
      <c r="O693" s="20"/>
    </row>
    <row r="694" spans="1:15" x14ac:dyDescent="0.35">
      <c r="A694" s="23" t="str">
        <f t="shared" si="10"/>
        <v>VoicePre3D04</v>
      </c>
      <c r="B694" s="3" t="s">
        <v>241</v>
      </c>
      <c r="C694" s="3" t="s">
        <v>353</v>
      </c>
      <c r="D694" s="3" t="s">
        <v>95</v>
      </c>
      <c r="E694" s="4">
        <v>63</v>
      </c>
      <c r="F694" s="4">
        <v>2</v>
      </c>
      <c r="G694" s="26">
        <v>52</v>
      </c>
      <c r="H694" s="3" t="s">
        <v>630</v>
      </c>
      <c r="I694" s="3" t="s">
        <v>634</v>
      </c>
      <c r="J694" s="3" t="s">
        <v>708</v>
      </c>
      <c r="K694" s="27" t="s">
        <v>392</v>
      </c>
      <c r="L694" s="3" t="s">
        <v>384</v>
      </c>
      <c r="M694" s="3" t="s">
        <v>337</v>
      </c>
      <c r="N694" s="20" t="str">
        <f>CONCATENATE(LEFT(B694,1),":",,LEFT(C694,1),RIGHT(C694,1),":",TEXT(G694-1,"000"),":",K694,CHAR(9),Codes!$B$3,"|",TEXT(E694,"00"),"|",TEXT(F694,"00"),"|",TEXT(G694-1,"000"),CHAR(9),Codes!$B$3,CHAR(9),Codes!$B$5)</f>
        <v>V:P3:051:Antares	Yamaha MO8|63|02|051	Yamaha MO8	F0 43 10 7F 00 0A 00 01 00 F7</v>
      </c>
      <c r="O694" s="20"/>
    </row>
    <row r="695" spans="1:15" x14ac:dyDescent="0.35">
      <c r="A695" s="23" t="str">
        <f t="shared" si="10"/>
        <v>VoicePre3D05</v>
      </c>
      <c r="B695" s="3" t="s">
        <v>241</v>
      </c>
      <c r="C695" s="3" t="s">
        <v>353</v>
      </c>
      <c r="D695" s="3" t="s">
        <v>96</v>
      </c>
      <c r="E695" s="4">
        <v>63</v>
      </c>
      <c r="F695" s="4">
        <v>2</v>
      </c>
      <c r="G695" s="26">
        <v>53</v>
      </c>
      <c r="H695" s="3" t="s">
        <v>630</v>
      </c>
      <c r="I695" s="3" t="s">
        <v>634</v>
      </c>
      <c r="J695" s="3" t="s">
        <v>710</v>
      </c>
      <c r="K695" s="27" t="s">
        <v>1332</v>
      </c>
      <c r="L695" s="3" t="s">
        <v>384</v>
      </c>
      <c r="M695" s="3" t="s">
        <v>323</v>
      </c>
      <c r="N695" s="20" t="str">
        <f>CONCATENATE(LEFT(B695,1),":",,LEFT(C695,1),RIGHT(C695,1),":",TEXT(G695-1,"000"),":",K695,CHAR(9),Codes!$B$3,"|",TEXT(E695,"00"),"|",TEXT(F695,"00"),"|",TEXT(G695-1,"000"),CHAR(9),Codes!$B$3,CHAR(9),Codes!$B$5)</f>
        <v>V:P3:052:Airy Nylon	Yamaha MO8|63|02|052	Yamaha MO8	F0 43 10 7F 00 0A 00 01 00 F7</v>
      </c>
      <c r="O695" s="20"/>
    </row>
    <row r="696" spans="1:15" x14ac:dyDescent="0.35">
      <c r="A696" s="23" t="str">
        <f t="shared" si="10"/>
        <v>VoicePre3D06</v>
      </c>
      <c r="B696" s="3" t="s">
        <v>241</v>
      </c>
      <c r="C696" s="3" t="s">
        <v>353</v>
      </c>
      <c r="D696" s="3" t="s">
        <v>98</v>
      </c>
      <c r="E696" s="4">
        <v>63</v>
      </c>
      <c r="F696" s="4">
        <v>2</v>
      </c>
      <c r="G696" s="26">
        <v>54</v>
      </c>
      <c r="H696" s="3" t="s">
        <v>630</v>
      </c>
      <c r="I696" s="3" t="s">
        <v>634</v>
      </c>
      <c r="J696" s="3" t="s">
        <v>711</v>
      </c>
      <c r="K696" s="27" t="s">
        <v>393</v>
      </c>
      <c r="L696" s="3" t="s">
        <v>384</v>
      </c>
      <c r="M696" s="3" t="s">
        <v>337</v>
      </c>
      <c r="N696" s="20" t="str">
        <f>CONCATENATE(LEFT(B696,1),":",,LEFT(C696,1),RIGHT(C696,1),":",TEXT(G696-1,"000"),":",K696,CHAR(9),Codes!$B$3,"|",TEXT(E696,"00"),"|",TEXT(F696,"00"),"|",TEXT(G696-1,"000"),CHAR(9),Codes!$B$3,CHAR(9),Codes!$B$5)</f>
        <v>V:P3:053:Retro	Yamaha MO8|63|02|053	Yamaha MO8	F0 43 10 7F 00 0A 00 01 00 F7</v>
      </c>
      <c r="O696" s="20"/>
    </row>
    <row r="697" spans="1:15" x14ac:dyDescent="0.35">
      <c r="A697" s="23" t="str">
        <f t="shared" si="10"/>
        <v>VoicePre3D07</v>
      </c>
      <c r="B697" s="3" t="s">
        <v>241</v>
      </c>
      <c r="C697" s="3" t="s">
        <v>353</v>
      </c>
      <c r="D697" s="3" t="s">
        <v>99</v>
      </c>
      <c r="E697" s="4">
        <v>63</v>
      </c>
      <c r="F697" s="4">
        <v>2</v>
      </c>
      <c r="G697" s="26">
        <v>55</v>
      </c>
      <c r="H697" s="3" t="s">
        <v>630</v>
      </c>
      <c r="I697" s="3" t="s">
        <v>634</v>
      </c>
      <c r="J697" s="3" t="s">
        <v>713</v>
      </c>
      <c r="K697" s="27" t="s">
        <v>394</v>
      </c>
      <c r="L697" s="3" t="s">
        <v>384</v>
      </c>
      <c r="M697" s="3" t="s">
        <v>337</v>
      </c>
      <c r="N697" s="20" t="str">
        <f>CONCATENATE(LEFT(B697,1),":",,LEFT(C697,1),RIGHT(C697,1),":",TEXT(G697-1,"000"),":",K697,CHAR(9),Codes!$B$3,"|",TEXT(E697,"00"),"|",TEXT(F697,"00"),"|",TEXT(G697-1,"000"),CHAR(9),Codes!$B$3,CHAR(9),Codes!$B$5)</f>
        <v>V:P3:054:PopularSyn	Yamaha MO8|63|02|054	Yamaha MO8	F0 43 10 7F 00 0A 00 01 00 F7</v>
      </c>
      <c r="O697" s="20"/>
    </row>
    <row r="698" spans="1:15" x14ac:dyDescent="0.35">
      <c r="A698" s="23" t="str">
        <f t="shared" si="10"/>
        <v>VoicePre3D08</v>
      </c>
      <c r="B698" s="3" t="s">
        <v>241</v>
      </c>
      <c r="C698" s="3" t="s">
        <v>353</v>
      </c>
      <c r="D698" s="3" t="s">
        <v>100</v>
      </c>
      <c r="E698" s="4">
        <v>63</v>
      </c>
      <c r="F698" s="4">
        <v>2</v>
      </c>
      <c r="G698" s="26">
        <v>56</v>
      </c>
      <c r="H698" s="3" t="s">
        <v>630</v>
      </c>
      <c r="I698" s="3" t="s">
        <v>634</v>
      </c>
      <c r="J698" s="3" t="s">
        <v>714</v>
      </c>
      <c r="K698" s="27" t="s">
        <v>1333</v>
      </c>
      <c r="L698" s="3" t="s">
        <v>384</v>
      </c>
      <c r="M698" s="3" t="s">
        <v>337</v>
      </c>
      <c r="N698" s="20" t="str">
        <f>CONCATENATE(LEFT(B698,1),":",,LEFT(C698,1),RIGHT(C698,1),":",TEXT(G698-1,"000"),":",K698,CHAR(9),Codes!$B$3,"|",TEXT(E698,"00"),"|",TEXT(F698,"00"),"|",TEXT(G698-1,"000"),CHAR(9),Codes!$B$3,CHAR(9),Codes!$B$5)</f>
        <v>V:P3:055:PWM Percu	Yamaha MO8|63|02|055	Yamaha MO8	F0 43 10 7F 00 0A 00 01 00 F7</v>
      </c>
      <c r="O698" s="20"/>
    </row>
    <row r="699" spans="1:15" x14ac:dyDescent="0.35">
      <c r="A699" s="23" t="str">
        <f t="shared" si="10"/>
        <v>VoicePre3D09</v>
      </c>
      <c r="B699" s="3" t="s">
        <v>241</v>
      </c>
      <c r="C699" s="3" t="s">
        <v>353</v>
      </c>
      <c r="D699" s="3" t="s">
        <v>101</v>
      </c>
      <c r="E699" s="4">
        <v>63</v>
      </c>
      <c r="F699" s="4">
        <v>2</v>
      </c>
      <c r="G699" s="26">
        <v>57</v>
      </c>
      <c r="H699" s="3" t="s">
        <v>630</v>
      </c>
      <c r="I699" s="3" t="s">
        <v>634</v>
      </c>
      <c r="J699" s="3" t="s">
        <v>715</v>
      </c>
      <c r="K699" s="27" t="s">
        <v>395</v>
      </c>
      <c r="L699" s="3" t="s">
        <v>384</v>
      </c>
      <c r="M699" s="3" t="s">
        <v>337</v>
      </c>
      <c r="N699" s="20" t="str">
        <f>CONCATENATE(LEFT(B699,1),":",,LEFT(C699,1),RIGHT(C699,1),":",TEXT(G699-1,"000"),":",K699,CHAR(9),Codes!$B$3,"|",TEXT(E699,"00"),"|",TEXT(F699,"00"),"|",TEXT(G699-1,"000"),CHAR(9),Codes!$B$3,CHAR(9),Codes!$B$5)</f>
        <v>V:P3:056:Ore-Tech	Yamaha MO8|63|02|056	Yamaha MO8	F0 43 10 7F 00 0A 00 01 00 F7</v>
      </c>
      <c r="O699" s="20"/>
    </row>
    <row r="700" spans="1:15" x14ac:dyDescent="0.35">
      <c r="A700" s="23" t="str">
        <f t="shared" si="10"/>
        <v>VoicePre3D10</v>
      </c>
      <c r="B700" s="3" t="s">
        <v>241</v>
      </c>
      <c r="C700" s="3" t="s">
        <v>353</v>
      </c>
      <c r="D700" s="3" t="s">
        <v>103</v>
      </c>
      <c r="E700" s="4">
        <v>63</v>
      </c>
      <c r="F700" s="4">
        <v>2</v>
      </c>
      <c r="G700" s="26">
        <v>58</v>
      </c>
      <c r="H700" s="3" t="s">
        <v>630</v>
      </c>
      <c r="I700" s="3" t="s">
        <v>634</v>
      </c>
      <c r="J700" s="3" t="s">
        <v>717</v>
      </c>
      <c r="K700" s="27" t="s">
        <v>396</v>
      </c>
      <c r="L700" s="3" t="s">
        <v>384</v>
      </c>
      <c r="M700" s="3" t="s">
        <v>337</v>
      </c>
      <c r="N700" s="20" t="str">
        <f>CONCATENATE(LEFT(B700,1),":",,LEFT(C700,1),RIGHT(C700,1),":",TEXT(G700-1,"000"),":",K700,CHAR(9),Codes!$B$3,"|",TEXT(E700,"00"),"|",TEXT(F700,"00"),"|",TEXT(G700-1,"000"),CHAR(9),Codes!$B$3,CHAR(9),Codes!$B$5)</f>
        <v>V:P3:057:PlukdThing	Yamaha MO8|63|02|057	Yamaha MO8	F0 43 10 7F 00 0A 00 01 00 F7</v>
      </c>
      <c r="O700" s="20"/>
    </row>
    <row r="701" spans="1:15" x14ac:dyDescent="0.35">
      <c r="A701" s="23" t="str">
        <f t="shared" si="10"/>
        <v>VoicePre3D11</v>
      </c>
      <c r="B701" s="3" t="s">
        <v>241</v>
      </c>
      <c r="C701" s="3" t="s">
        <v>353</v>
      </c>
      <c r="D701" s="3" t="s">
        <v>105</v>
      </c>
      <c r="E701" s="4">
        <v>63</v>
      </c>
      <c r="F701" s="4">
        <v>2</v>
      </c>
      <c r="G701" s="26">
        <v>59</v>
      </c>
      <c r="H701" s="3" t="s">
        <v>630</v>
      </c>
      <c r="I701" s="3" t="s">
        <v>634</v>
      </c>
      <c r="J701" s="3" t="s">
        <v>718</v>
      </c>
      <c r="K701" s="27" t="s">
        <v>397</v>
      </c>
      <c r="L701" s="3" t="s">
        <v>384</v>
      </c>
      <c r="M701" s="3" t="s">
        <v>337</v>
      </c>
      <c r="N701" s="20" t="str">
        <f>CONCATENATE(LEFT(B701,1),":",,LEFT(C701,1),RIGHT(C701,1),":",TEXT(G701-1,"000"),":",K701,CHAR(9),Codes!$B$3,"|",TEXT(E701,"00"),"|",TEXT(F701,"00"),"|",TEXT(G701-1,"000"),CHAR(9),Codes!$B$3,CHAR(9),Codes!$B$5)</f>
        <v>V:P3:058:PluckBells	Yamaha MO8|63|02|058	Yamaha MO8	F0 43 10 7F 00 0A 00 01 00 F7</v>
      </c>
      <c r="O701" s="20"/>
    </row>
    <row r="702" spans="1:15" x14ac:dyDescent="0.35">
      <c r="A702" s="23" t="str">
        <f t="shared" si="10"/>
        <v>VoicePre3D12</v>
      </c>
      <c r="B702" s="3" t="s">
        <v>241</v>
      </c>
      <c r="C702" s="3" t="s">
        <v>353</v>
      </c>
      <c r="D702" s="3" t="s">
        <v>107</v>
      </c>
      <c r="E702" s="4">
        <v>63</v>
      </c>
      <c r="F702" s="4">
        <v>2</v>
      </c>
      <c r="G702" s="26">
        <v>60</v>
      </c>
      <c r="H702" s="3" t="s">
        <v>630</v>
      </c>
      <c r="I702" s="3" t="s">
        <v>634</v>
      </c>
      <c r="J702" s="3" t="s">
        <v>720</v>
      </c>
      <c r="K702" s="27" t="s">
        <v>1334</v>
      </c>
      <c r="L702" s="3" t="s">
        <v>384</v>
      </c>
      <c r="M702" s="3" t="s">
        <v>323</v>
      </c>
      <c r="N702" s="20" t="str">
        <f>CONCATENATE(LEFT(B702,1),":",,LEFT(C702,1),RIGHT(C702,1),":",TEXT(G702-1,"000"),":",K702,CHAR(9),Codes!$B$3,"|",TEXT(E702,"00"),"|",TEXT(F702,"00"),"|",TEXT(G702-1,"000"),CHAR(9),Codes!$B$3,CHAR(9),Codes!$B$5)</f>
        <v>V:P3:059:Sine Comp	Yamaha MO8|63|02|059	Yamaha MO8	F0 43 10 7F 00 0A 00 01 00 F7</v>
      </c>
      <c r="O702" s="20"/>
    </row>
    <row r="703" spans="1:15" x14ac:dyDescent="0.35">
      <c r="A703" s="23" t="str">
        <f t="shared" si="10"/>
        <v>VoicePre3D13</v>
      </c>
      <c r="B703" s="3" t="s">
        <v>241</v>
      </c>
      <c r="C703" s="3" t="s">
        <v>353</v>
      </c>
      <c r="D703" s="3" t="s">
        <v>109</v>
      </c>
      <c r="E703" s="4">
        <v>63</v>
      </c>
      <c r="F703" s="4">
        <v>2</v>
      </c>
      <c r="G703" s="26">
        <v>61</v>
      </c>
      <c r="H703" s="3" t="s">
        <v>630</v>
      </c>
      <c r="I703" s="3" t="s">
        <v>634</v>
      </c>
      <c r="J703" s="3" t="s">
        <v>721</v>
      </c>
      <c r="K703" s="27" t="s">
        <v>398</v>
      </c>
      <c r="L703" s="3" t="s">
        <v>399</v>
      </c>
      <c r="M703" s="3" t="s">
        <v>400</v>
      </c>
      <c r="N703" s="20" t="str">
        <f>CONCATENATE(LEFT(B703,1),":",,LEFT(C703,1),RIGHT(C703,1),":",TEXT(G703-1,"000"),":",K703,CHAR(9),Codes!$B$3,"|",TEXT(E703,"00"),"|",TEXT(F703,"00"),"|",TEXT(G703-1,"000"),CHAR(9),Codes!$B$3,CHAR(9),Codes!$B$5)</f>
        <v>V:P3:060:Aggressor	Yamaha MO8|63|02|060	Yamaha MO8	F0 43 10 7F 00 0A 00 01 00 F7</v>
      </c>
      <c r="O703" s="20"/>
    </row>
    <row r="704" spans="1:15" x14ac:dyDescent="0.35">
      <c r="A704" s="23" t="str">
        <f t="shared" si="10"/>
        <v>VoicePre3D14</v>
      </c>
      <c r="B704" s="3" t="s">
        <v>241</v>
      </c>
      <c r="C704" s="3" t="s">
        <v>353</v>
      </c>
      <c r="D704" s="3" t="s">
        <v>111</v>
      </c>
      <c r="E704" s="4">
        <v>63</v>
      </c>
      <c r="F704" s="4">
        <v>2</v>
      </c>
      <c r="G704" s="26">
        <v>62</v>
      </c>
      <c r="H704" s="3" t="s">
        <v>630</v>
      </c>
      <c r="I704" s="3" t="s">
        <v>634</v>
      </c>
      <c r="J704" s="3" t="s">
        <v>722</v>
      </c>
      <c r="K704" s="27" t="s">
        <v>401</v>
      </c>
      <c r="L704" s="3" t="s">
        <v>399</v>
      </c>
      <c r="M704" s="3" t="s">
        <v>400</v>
      </c>
      <c r="N704" s="20" t="str">
        <f>CONCATENATE(LEFT(B704,1),":",,LEFT(C704,1),RIGHT(C704,1),":",TEXT(G704-1,"000"),":",K704,CHAR(9),Codes!$B$3,"|",TEXT(E704,"00"),"|",TEXT(F704,"00"),"|",TEXT(G704-1,"000"),CHAR(9),Codes!$B$3,CHAR(9),Codes!$B$5)</f>
        <v>V:P3:061:British	Yamaha MO8|63|02|061	Yamaha MO8	F0 43 10 7F 00 0A 00 01 00 F7</v>
      </c>
      <c r="O704" s="20"/>
    </row>
    <row r="705" spans="1:15" x14ac:dyDescent="0.35">
      <c r="A705" s="23" t="str">
        <f t="shared" si="10"/>
        <v>VoicePre3D15</v>
      </c>
      <c r="B705" s="3" t="s">
        <v>241</v>
      </c>
      <c r="C705" s="3" t="s">
        <v>353</v>
      </c>
      <c r="D705" s="3" t="s">
        <v>113</v>
      </c>
      <c r="E705" s="4">
        <v>63</v>
      </c>
      <c r="F705" s="4">
        <v>2</v>
      </c>
      <c r="G705" s="26">
        <v>63</v>
      </c>
      <c r="H705" s="3" t="s">
        <v>630</v>
      </c>
      <c r="I705" s="3" t="s">
        <v>634</v>
      </c>
      <c r="J705" s="3" t="s">
        <v>630</v>
      </c>
      <c r="K705" s="27" t="s">
        <v>402</v>
      </c>
      <c r="L705" s="3" t="s">
        <v>399</v>
      </c>
      <c r="M705" s="3" t="s">
        <v>400</v>
      </c>
      <c r="N705" s="20" t="str">
        <f>CONCATENATE(LEFT(B705,1),":",,LEFT(C705,1),RIGHT(C705,1),":",TEXT(G705-1,"000"),":",K705,CHAR(9),Codes!$B$3,"|",TEXT(E705,"00"),"|",TEXT(F705,"00"),"|",TEXT(G705-1,"000"),CHAR(9),Codes!$B$3,CHAR(9),Codes!$B$5)</f>
        <v>V:P3:062:Wavepanner	Yamaha MO8|63|02|062	Yamaha MO8	F0 43 10 7F 00 0A 00 01 00 F7</v>
      </c>
      <c r="O705" s="20"/>
    </row>
    <row r="706" spans="1:15" x14ac:dyDescent="0.35">
      <c r="A706" s="23" t="str">
        <f t="shared" si="10"/>
        <v>VoicePre3D16</v>
      </c>
      <c r="B706" s="3" t="s">
        <v>241</v>
      </c>
      <c r="C706" s="3" t="s">
        <v>353</v>
      </c>
      <c r="D706" s="3" t="s">
        <v>115</v>
      </c>
      <c r="E706" s="4">
        <v>63</v>
      </c>
      <c r="F706" s="4">
        <v>2</v>
      </c>
      <c r="G706" s="26">
        <v>64</v>
      </c>
      <c r="H706" s="3" t="s">
        <v>630</v>
      </c>
      <c r="I706" s="3" t="s">
        <v>634</v>
      </c>
      <c r="J706" s="3" t="s">
        <v>724</v>
      </c>
      <c r="K706" s="27" t="s">
        <v>403</v>
      </c>
      <c r="L706" s="3" t="s">
        <v>399</v>
      </c>
      <c r="M706" s="3" t="s">
        <v>400</v>
      </c>
      <c r="N706" s="20" t="str">
        <f>CONCATENATE(LEFT(B706,1),":",,LEFT(C706,1),RIGHT(C706,1),":",TEXT(G706-1,"000"),":",K706,CHAR(9),Codes!$B$3,"|",TEXT(E706,"00"),"|",TEXT(F706,"00"),"|",TEXT(G706-1,"000"),CHAR(9),Codes!$B$3,CHAR(9),Codes!$B$5)</f>
        <v>V:P3:063:Pounder	Yamaha MO8|63|02|063	Yamaha MO8	F0 43 10 7F 00 0A 00 01 00 F7</v>
      </c>
      <c r="O706" s="20"/>
    </row>
    <row r="707" spans="1:15" x14ac:dyDescent="0.35">
      <c r="A707" s="23" t="str">
        <f t="shared" ref="A707:A770" si="11">CONCATENATE(B707,C707,D707)</f>
        <v>VoicePre3E01</v>
      </c>
      <c r="B707" s="3" t="s">
        <v>241</v>
      </c>
      <c r="C707" s="3" t="s">
        <v>353</v>
      </c>
      <c r="D707" s="3" t="s">
        <v>116</v>
      </c>
      <c r="E707" s="4">
        <v>63</v>
      </c>
      <c r="F707" s="4">
        <v>2</v>
      </c>
      <c r="G707" s="26">
        <v>65</v>
      </c>
      <c r="H707" s="3" t="s">
        <v>630</v>
      </c>
      <c r="I707" s="3" t="s">
        <v>634</v>
      </c>
      <c r="J707" s="3" t="s">
        <v>726</v>
      </c>
      <c r="K707" s="27" t="s">
        <v>404</v>
      </c>
      <c r="L707" s="3" t="s">
        <v>399</v>
      </c>
      <c r="M707" s="3" t="s">
        <v>400</v>
      </c>
      <c r="N707" s="20" t="str">
        <f>CONCATENATE(LEFT(B707,1),":",,LEFT(C707,1),RIGHT(C707,1),":",TEXT(G707-1,"000"),":",K707,CHAR(9),Codes!$B$3,"|",TEXT(E707,"00"),"|",TEXT(F707,"00"),"|",TEXT(G707-1,"000"),CHAR(9),Codes!$B$3,CHAR(9),Codes!$B$5)</f>
        <v>V:P3:064:FreshCut	Yamaha MO8|63|02|064	Yamaha MO8	F0 43 10 7F 00 0A 00 01 00 F7</v>
      </c>
      <c r="O707" s="20"/>
    </row>
    <row r="708" spans="1:15" x14ac:dyDescent="0.35">
      <c r="A708" s="23" t="str">
        <f t="shared" si="11"/>
        <v>VoicePre3E02</v>
      </c>
      <c r="B708" s="3" t="s">
        <v>241</v>
      </c>
      <c r="C708" s="3" t="s">
        <v>353</v>
      </c>
      <c r="D708" s="3" t="s">
        <v>117</v>
      </c>
      <c r="E708" s="4">
        <v>63</v>
      </c>
      <c r="F708" s="4">
        <v>2</v>
      </c>
      <c r="G708" s="26">
        <v>66</v>
      </c>
      <c r="H708" s="3" t="s">
        <v>630</v>
      </c>
      <c r="I708" s="3" t="s">
        <v>634</v>
      </c>
      <c r="J708" s="3" t="s">
        <v>727</v>
      </c>
      <c r="K708" s="27" t="s">
        <v>405</v>
      </c>
      <c r="L708" s="3" t="s">
        <v>399</v>
      </c>
      <c r="M708" s="3" t="s">
        <v>400</v>
      </c>
      <c r="N708" s="20" t="str">
        <f>CONCATENATE(LEFT(B708,1),":",,LEFT(C708,1),RIGHT(C708,1),":",TEXT(G708-1,"000"),":",K708,CHAR(9),Codes!$B$3,"|",TEXT(E708,"00"),"|",TEXT(F708,"00"),"|",TEXT(G708-1,"000"),CHAR(9),Codes!$B$3,CHAR(9),Codes!$B$5)</f>
        <v>V:P3:065:Zhuffle	Yamaha MO8|63|02|065	Yamaha MO8	F0 43 10 7F 00 0A 00 01 00 F7</v>
      </c>
      <c r="O708" s="20"/>
    </row>
    <row r="709" spans="1:15" x14ac:dyDescent="0.35">
      <c r="A709" s="23" t="str">
        <f t="shared" si="11"/>
        <v>VoicePre3E03</v>
      </c>
      <c r="B709" s="3" t="s">
        <v>241</v>
      </c>
      <c r="C709" s="3" t="s">
        <v>353</v>
      </c>
      <c r="D709" s="3" t="s">
        <v>119</v>
      </c>
      <c r="E709" s="4">
        <v>63</v>
      </c>
      <c r="F709" s="4">
        <v>2</v>
      </c>
      <c r="G709" s="26">
        <v>67</v>
      </c>
      <c r="H709" s="3" t="s">
        <v>630</v>
      </c>
      <c r="I709" s="3" t="s">
        <v>634</v>
      </c>
      <c r="J709" s="3" t="s">
        <v>728</v>
      </c>
      <c r="K709" s="27" t="s">
        <v>406</v>
      </c>
      <c r="L709" s="3" t="s">
        <v>399</v>
      </c>
      <c r="M709" s="3" t="s">
        <v>400</v>
      </c>
      <c r="N709" s="20" t="str">
        <f>CONCATENATE(LEFT(B709,1),":",,LEFT(C709,1),RIGHT(C709,1),":",TEXT(G709-1,"000"),":",K709,CHAR(9),Codes!$B$3,"|",TEXT(E709,"00"),"|",TEXT(F709,"00"),"|",TEXT(G709-1,"000"),CHAR(9),Codes!$B$3,CHAR(9),Codes!$B$5)</f>
        <v>V:P3:066:Vanilla	Yamaha MO8|63|02|066	Yamaha MO8	F0 43 10 7F 00 0A 00 01 00 F7</v>
      </c>
      <c r="O709" s="20"/>
    </row>
    <row r="710" spans="1:15" x14ac:dyDescent="0.35">
      <c r="A710" s="23" t="str">
        <f t="shared" si="11"/>
        <v>VoicePre3E04</v>
      </c>
      <c r="B710" s="3" t="s">
        <v>241</v>
      </c>
      <c r="C710" s="3" t="s">
        <v>353</v>
      </c>
      <c r="D710" s="3" t="s">
        <v>123</v>
      </c>
      <c r="E710" s="4">
        <v>63</v>
      </c>
      <c r="F710" s="4">
        <v>2</v>
      </c>
      <c r="G710" s="26">
        <v>68</v>
      </c>
      <c r="H710" s="3" t="s">
        <v>630</v>
      </c>
      <c r="I710" s="3" t="s">
        <v>634</v>
      </c>
      <c r="J710" s="3" t="s">
        <v>730</v>
      </c>
      <c r="K710" s="27" t="s">
        <v>407</v>
      </c>
      <c r="L710" s="3" t="s">
        <v>258</v>
      </c>
      <c r="M710" s="3" t="s">
        <v>251</v>
      </c>
      <c r="N710" s="20" t="str">
        <f>CONCATENATE(LEFT(B710,1),":",,LEFT(C710,1),RIGHT(C710,1),":",TEXT(G710-1,"000"),":",K710,CHAR(9),Codes!$B$3,"|",TEXT(E710,"00"),"|",TEXT(F710,"00"),"|",TEXT(G710-1,"000"),CHAR(9),Codes!$B$3,CHAR(9),Codes!$B$5)</f>
        <v>V:P3:067:XDance	Yamaha MO8|63|02|067	Yamaha MO8	F0 43 10 7F 00 0A 00 01 00 F7</v>
      </c>
      <c r="O710" s="20"/>
    </row>
    <row r="711" spans="1:15" x14ac:dyDescent="0.35">
      <c r="A711" s="23" t="str">
        <f t="shared" si="11"/>
        <v>VoicePre3E05</v>
      </c>
      <c r="B711" s="3" t="s">
        <v>241</v>
      </c>
      <c r="C711" s="3" t="s">
        <v>353</v>
      </c>
      <c r="D711" s="3" t="s">
        <v>125</v>
      </c>
      <c r="E711" s="4">
        <v>63</v>
      </c>
      <c r="F711" s="4">
        <v>2</v>
      </c>
      <c r="G711" s="26">
        <v>69</v>
      </c>
      <c r="H711" s="3" t="s">
        <v>630</v>
      </c>
      <c r="I711" s="3" t="s">
        <v>634</v>
      </c>
      <c r="J711" s="3" t="s">
        <v>733</v>
      </c>
      <c r="K711" s="27" t="s">
        <v>408</v>
      </c>
      <c r="L711" s="3" t="s">
        <v>336</v>
      </c>
      <c r="M711" s="3" t="s">
        <v>337</v>
      </c>
      <c r="N711" s="20" t="str">
        <f>CONCATENATE(LEFT(B711,1),":",,LEFT(C711,1),RIGHT(C711,1),":",TEXT(G711-1,"000"),":",K711,CHAR(9),Codes!$B$3,"|",TEXT(E711,"00"),"|",TEXT(F711,"00"),"|",TEXT(G711-1,"000"),CHAR(9),Codes!$B$3,CHAR(9),Codes!$B$5)</f>
        <v>V:P3:068:TrncHook	Yamaha MO8|63|02|068	Yamaha MO8	F0 43 10 7F 00 0A 00 01 00 F7</v>
      </c>
      <c r="O711" s="20"/>
    </row>
    <row r="712" spans="1:15" x14ac:dyDescent="0.35">
      <c r="A712" s="23" t="str">
        <f t="shared" si="11"/>
        <v>VoicePre3E06</v>
      </c>
      <c r="B712" s="3" t="s">
        <v>241</v>
      </c>
      <c r="C712" s="3" t="s">
        <v>353</v>
      </c>
      <c r="D712" s="3" t="s">
        <v>127</v>
      </c>
      <c r="E712" s="4">
        <v>63</v>
      </c>
      <c r="F712" s="4">
        <v>2</v>
      </c>
      <c r="G712" s="26">
        <v>70</v>
      </c>
      <c r="H712" s="3" t="s">
        <v>630</v>
      </c>
      <c r="I712" s="3" t="s">
        <v>634</v>
      </c>
      <c r="J712" s="3" t="s">
        <v>736</v>
      </c>
      <c r="K712" s="27" t="s">
        <v>409</v>
      </c>
      <c r="L712" s="3" t="s">
        <v>336</v>
      </c>
      <c r="M712" s="3" t="s">
        <v>337</v>
      </c>
      <c r="N712" s="20" t="str">
        <f>CONCATENATE(LEFT(B712,1),":",,LEFT(C712,1),RIGHT(C712,1),":",TEXT(G712-1,"000"),":",K712,CHAR(9),Codes!$B$3,"|",TEXT(E712,"00"),"|",TEXT(F712,"00"),"|",TEXT(G712-1,"000"),CHAR(9),Codes!$B$3,CHAR(9),Codes!$B$5)</f>
        <v>V:P3:069:Portatone	Yamaha MO8|63|02|069	Yamaha MO8	F0 43 10 7F 00 0A 00 01 00 F7</v>
      </c>
      <c r="O712" s="20"/>
    </row>
    <row r="713" spans="1:15" x14ac:dyDescent="0.35">
      <c r="A713" s="23" t="str">
        <f t="shared" si="11"/>
        <v>VoicePre3E07</v>
      </c>
      <c r="B713" s="3" t="s">
        <v>241</v>
      </c>
      <c r="C713" s="3" t="s">
        <v>353</v>
      </c>
      <c r="D713" s="3" t="s">
        <v>129</v>
      </c>
      <c r="E713" s="4">
        <v>63</v>
      </c>
      <c r="F713" s="4">
        <v>2</v>
      </c>
      <c r="G713" s="26">
        <v>71</v>
      </c>
      <c r="H713" s="3" t="s">
        <v>630</v>
      </c>
      <c r="I713" s="3" t="s">
        <v>634</v>
      </c>
      <c r="J713" s="3" t="s">
        <v>739</v>
      </c>
      <c r="K713" s="27" t="s">
        <v>410</v>
      </c>
      <c r="L713" s="3" t="s">
        <v>309</v>
      </c>
      <c r="M713" s="3" t="s">
        <v>316</v>
      </c>
      <c r="N713" s="20" t="str">
        <f>CONCATENATE(LEFT(B713,1),":",,LEFT(C713,1),RIGHT(C713,1),":",TEXT(G713-1,"000"),":",K713,CHAR(9),Codes!$B$3,"|",TEXT(E713,"00"),"|",TEXT(F713,"00"),"|",TEXT(G713-1,"000"),CHAR(9),Codes!$B$3,CHAR(9),Codes!$B$5)</f>
        <v>V:P3:070:Flangewall	Yamaha MO8|63|02|070	Yamaha MO8	F0 43 10 7F 00 0A 00 01 00 F7</v>
      </c>
      <c r="O713" s="20"/>
    </row>
    <row r="714" spans="1:15" x14ac:dyDescent="0.35">
      <c r="A714" s="23" t="str">
        <f t="shared" si="11"/>
        <v>VoicePre3E08</v>
      </c>
      <c r="B714" s="3" t="s">
        <v>241</v>
      </c>
      <c r="C714" s="3" t="s">
        <v>353</v>
      </c>
      <c r="D714" s="3" t="s">
        <v>131</v>
      </c>
      <c r="E714" s="4">
        <v>63</v>
      </c>
      <c r="F714" s="4">
        <v>2</v>
      </c>
      <c r="G714" s="26">
        <v>72</v>
      </c>
      <c r="H714" s="3" t="s">
        <v>630</v>
      </c>
      <c r="I714" s="3" t="s">
        <v>634</v>
      </c>
      <c r="J714" s="3" t="s">
        <v>741</v>
      </c>
      <c r="K714" s="27" t="s">
        <v>411</v>
      </c>
      <c r="L714" s="3" t="s">
        <v>309</v>
      </c>
      <c r="M714" s="3" t="s">
        <v>316</v>
      </c>
      <c r="N714" s="20" t="str">
        <f>CONCATENATE(LEFT(B714,1),":",,LEFT(C714,1),RIGHT(C714,1),":",TEXT(G714-1,"000"),":",K714,CHAR(9),Codes!$B$3,"|",TEXT(E714,"00"),"|",TEXT(F714,"00"),"|",TEXT(G714-1,"000"),CHAR(9),Codes!$B$3,CHAR(9),Codes!$B$5)</f>
        <v>V:P3:071:HPF+LPFpad	Yamaha MO8|63|02|071	Yamaha MO8	F0 43 10 7F 00 0A 00 01 00 F7</v>
      </c>
      <c r="O714" s="20"/>
    </row>
    <row r="715" spans="1:15" x14ac:dyDescent="0.35">
      <c r="A715" s="23" t="str">
        <f t="shared" si="11"/>
        <v>VoicePre3E09</v>
      </c>
      <c r="B715" s="3" t="s">
        <v>241</v>
      </c>
      <c r="C715" s="3" t="s">
        <v>353</v>
      </c>
      <c r="D715" s="3" t="s">
        <v>133</v>
      </c>
      <c r="E715" s="4">
        <v>63</v>
      </c>
      <c r="F715" s="4">
        <v>2</v>
      </c>
      <c r="G715" s="26">
        <v>73</v>
      </c>
      <c r="H715" s="3" t="s">
        <v>630</v>
      </c>
      <c r="I715" s="3" t="s">
        <v>634</v>
      </c>
      <c r="J715" s="3" t="s">
        <v>743</v>
      </c>
      <c r="K715" s="27" t="s">
        <v>853</v>
      </c>
      <c r="L715" s="3" t="s">
        <v>309</v>
      </c>
      <c r="M715" s="3" t="s">
        <v>316</v>
      </c>
      <c r="N715" s="20" t="str">
        <f>CONCATENATE(LEFT(B715,1),":",,LEFT(C715,1),RIGHT(C715,1),":",TEXT(G715-1,"000"),":",K715,CHAR(9),Codes!$B$3,"|",TEXT(E715,"00"),"|",TEXT(F715,"00"),"|",TEXT(G715-1,"000"),CHAR(9),Codes!$B$3,CHAR(9),Codes!$B$5)</f>
        <v>V:P3:072:Trance MW	Yamaha MO8|63|02|072	Yamaha MO8	F0 43 10 7F 00 0A 00 01 00 F7</v>
      </c>
      <c r="O715" s="20"/>
    </row>
    <row r="716" spans="1:15" x14ac:dyDescent="0.35">
      <c r="A716" s="23" t="str">
        <f t="shared" si="11"/>
        <v>VoicePre3E10</v>
      </c>
      <c r="B716" s="3" t="s">
        <v>241</v>
      </c>
      <c r="C716" s="3" t="s">
        <v>353</v>
      </c>
      <c r="D716" s="3" t="s">
        <v>136</v>
      </c>
      <c r="E716" s="4">
        <v>63</v>
      </c>
      <c r="F716" s="4">
        <v>2</v>
      </c>
      <c r="G716" s="26">
        <v>74</v>
      </c>
      <c r="H716" s="3" t="s">
        <v>630</v>
      </c>
      <c r="I716" s="3" t="s">
        <v>634</v>
      </c>
      <c r="J716" s="3" t="s">
        <v>745</v>
      </c>
      <c r="K716" s="27" t="s">
        <v>1335</v>
      </c>
      <c r="L716" s="3" t="s">
        <v>319</v>
      </c>
      <c r="M716" s="3" t="s">
        <v>320</v>
      </c>
      <c r="N716" s="20" t="str">
        <f>CONCATENATE(LEFT(B716,1),":",,LEFT(C716,1),RIGHT(C716,1),":",TEXT(G716-1,"000"),":",K716,CHAR(9),Codes!$B$3,"|",TEXT(E716,"00"),"|",TEXT(F716,"00"),"|",TEXT(G716-1,"000"),CHAR(9),Codes!$B$3,CHAR(9),Codes!$B$5)</f>
        <v>V:P3:073:Long HiPa	Yamaha MO8|63|02|073	Yamaha MO8	F0 43 10 7F 00 0A 00 01 00 F7</v>
      </c>
      <c r="O716" s="20"/>
    </row>
    <row r="717" spans="1:15" x14ac:dyDescent="0.35">
      <c r="A717" s="23" t="str">
        <f t="shared" si="11"/>
        <v>VoicePre3E11</v>
      </c>
      <c r="B717" s="3" t="s">
        <v>241</v>
      </c>
      <c r="C717" s="3" t="s">
        <v>353</v>
      </c>
      <c r="D717" s="3" t="s">
        <v>138</v>
      </c>
      <c r="E717" s="4">
        <v>63</v>
      </c>
      <c r="F717" s="4">
        <v>2</v>
      </c>
      <c r="G717" s="26">
        <v>75</v>
      </c>
      <c r="H717" s="3" t="s">
        <v>630</v>
      </c>
      <c r="I717" s="3" t="s">
        <v>634</v>
      </c>
      <c r="J717" s="3" t="s">
        <v>747</v>
      </c>
      <c r="K717" s="27" t="s">
        <v>412</v>
      </c>
      <c r="L717" s="3" t="s">
        <v>309</v>
      </c>
      <c r="M717" s="3" t="s">
        <v>316</v>
      </c>
      <c r="N717" s="20" t="str">
        <f>CONCATENATE(LEFT(B717,1),":",,LEFT(C717,1),RIGHT(C717,1),":",TEXT(G717-1,"000"),":",K717,CHAR(9),Codes!$B$3,"|",TEXT(E717,"00"),"|",TEXT(F717,"00"),"|",TEXT(G717-1,"000"),CHAR(9),Codes!$B$3,CHAR(9),Codes!$B$5)</f>
        <v>V:P3:074:Pad&amp;Syn	Yamaha MO8|63|02|074	Yamaha MO8	F0 43 10 7F 00 0A 00 01 00 F7</v>
      </c>
      <c r="O717" s="20"/>
    </row>
    <row r="718" spans="1:15" x14ac:dyDescent="0.35">
      <c r="A718" s="23" t="str">
        <f t="shared" si="11"/>
        <v>VoicePre3E12</v>
      </c>
      <c r="B718" s="3" t="s">
        <v>241</v>
      </c>
      <c r="C718" s="3" t="s">
        <v>353</v>
      </c>
      <c r="D718" s="3" t="s">
        <v>140</v>
      </c>
      <c r="E718" s="4">
        <v>63</v>
      </c>
      <c r="F718" s="4">
        <v>2</v>
      </c>
      <c r="G718" s="26">
        <v>76</v>
      </c>
      <c r="H718" s="3" t="s">
        <v>630</v>
      </c>
      <c r="I718" s="3" t="s">
        <v>634</v>
      </c>
      <c r="J718" s="3" t="s">
        <v>750</v>
      </c>
      <c r="K718" s="27" t="s">
        <v>827</v>
      </c>
      <c r="L718" s="3" t="s">
        <v>336</v>
      </c>
      <c r="M718" s="3" t="s">
        <v>337</v>
      </c>
      <c r="N718" s="20" t="str">
        <f>CONCATENATE(LEFT(B718,1),":",,LEFT(C718,1),RIGHT(C718,1),":",TEXT(G718-1,"000"),":",K718,CHAR(9),Codes!$B$3,"|",TEXT(E718,"00"),"|",TEXT(F718,"00"),"|",TEXT(G718-1,"000"),CHAR(9),Codes!$B$3,CHAR(9),Codes!$B$5)</f>
        <v>V:P3:075:Phat Dino	Yamaha MO8|63|02|075	Yamaha MO8	F0 43 10 7F 00 0A 00 01 00 F7</v>
      </c>
      <c r="O718" s="20"/>
    </row>
    <row r="719" spans="1:15" x14ac:dyDescent="0.35">
      <c r="A719" s="23" t="str">
        <f t="shared" si="11"/>
        <v>VoicePre3E13</v>
      </c>
      <c r="B719" s="3" t="s">
        <v>241</v>
      </c>
      <c r="C719" s="3" t="s">
        <v>353</v>
      </c>
      <c r="D719" s="3" t="s">
        <v>142</v>
      </c>
      <c r="E719" s="4">
        <v>63</v>
      </c>
      <c r="F719" s="4">
        <v>2</v>
      </c>
      <c r="G719" s="26">
        <v>77</v>
      </c>
      <c r="H719" s="3" t="s">
        <v>630</v>
      </c>
      <c r="I719" s="3" t="s">
        <v>634</v>
      </c>
      <c r="J719" s="3" t="s">
        <v>751</v>
      </c>
      <c r="K719" s="27" t="s">
        <v>1336</v>
      </c>
      <c r="L719" s="3" t="s">
        <v>336</v>
      </c>
      <c r="M719" s="3" t="s">
        <v>337</v>
      </c>
      <c r="N719" s="20" t="str">
        <f>CONCATENATE(LEFT(B719,1),":",,LEFT(C719,1),RIGHT(C719,1),":",TEXT(G719-1,"000"),":",K719,CHAR(9),Codes!$B$3,"|",TEXT(E719,"00"),"|",TEXT(F719,"00"),"|",TEXT(G719-1,"000"),CHAR(9),Codes!$B$3,CHAR(9),Codes!$B$5)</f>
        <v>V:P3:076:Big Lead	Yamaha MO8|63|02|076	Yamaha MO8	F0 43 10 7F 00 0A 00 01 00 F7</v>
      </c>
      <c r="O719" s="20"/>
    </row>
    <row r="720" spans="1:15" x14ac:dyDescent="0.35">
      <c r="A720" s="23" t="str">
        <f t="shared" si="11"/>
        <v>VoicePre3E14</v>
      </c>
      <c r="B720" s="3" t="s">
        <v>241</v>
      </c>
      <c r="C720" s="3" t="s">
        <v>353</v>
      </c>
      <c r="D720" s="3" t="s">
        <v>144</v>
      </c>
      <c r="E720" s="4">
        <v>63</v>
      </c>
      <c r="F720" s="4">
        <v>2</v>
      </c>
      <c r="G720" s="26">
        <v>78</v>
      </c>
      <c r="H720" s="3" t="s">
        <v>630</v>
      </c>
      <c r="I720" s="3" t="s">
        <v>634</v>
      </c>
      <c r="J720" s="3" t="s">
        <v>754</v>
      </c>
      <c r="K720" s="27" t="s">
        <v>413</v>
      </c>
      <c r="L720" s="3" t="s">
        <v>384</v>
      </c>
      <c r="M720" s="3" t="s">
        <v>337</v>
      </c>
      <c r="N720" s="20" t="str">
        <f>CONCATENATE(LEFT(B720,1),":",,LEFT(C720,1),RIGHT(C720,1),":",TEXT(G720-1,"000"),":",K720,CHAR(9),Codes!$B$3,"|",TEXT(E720,"00"),"|",TEXT(F720,"00"),"|",TEXT(G720-1,"000"),CHAR(9),Codes!$B$3,CHAR(9),Codes!$B$5)</f>
        <v>V:P3:077:FaaatDance	Yamaha MO8|63|02|077	Yamaha MO8	F0 43 10 7F 00 0A 00 01 00 F7</v>
      </c>
      <c r="O720" s="20"/>
    </row>
    <row r="721" spans="1:15" x14ac:dyDescent="0.35">
      <c r="A721" s="23" t="str">
        <f t="shared" si="11"/>
        <v>VoicePre3E15</v>
      </c>
      <c r="B721" s="3" t="s">
        <v>241</v>
      </c>
      <c r="C721" s="3" t="s">
        <v>353</v>
      </c>
      <c r="D721" s="3" t="s">
        <v>146</v>
      </c>
      <c r="E721" s="4">
        <v>63</v>
      </c>
      <c r="F721" s="4">
        <v>2</v>
      </c>
      <c r="G721" s="26">
        <v>79</v>
      </c>
      <c r="H721" s="3" t="s">
        <v>630</v>
      </c>
      <c r="I721" s="3" t="s">
        <v>634</v>
      </c>
      <c r="J721" s="3" t="s">
        <v>756</v>
      </c>
      <c r="K721" s="27" t="s">
        <v>863</v>
      </c>
      <c r="L721" s="3" t="s">
        <v>180</v>
      </c>
      <c r="M721" s="3" t="s">
        <v>251</v>
      </c>
      <c r="N721" s="20" t="str">
        <f>CONCATENATE(LEFT(B721,1),":",,LEFT(C721,1),RIGHT(C721,1),":",TEXT(G721-1,"000"),":",K721,CHAR(9),Codes!$B$3,"|",TEXT(E721,"00"),"|",TEXT(F721,"00"),"|",TEXT(G721-1,"000"),CHAR(9),Codes!$B$3,CHAR(9),Codes!$B$5)</f>
        <v>V:P3:078:Fast PWM	Yamaha MO8|63|02|078	Yamaha MO8	F0 43 10 7F 00 0A 00 01 00 F7</v>
      </c>
      <c r="O721" s="20"/>
    </row>
    <row r="722" spans="1:15" x14ac:dyDescent="0.35">
      <c r="A722" s="23" t="str">
        <f t="shared" si="11"/>
        <v>VoicePre3E16</v>
      </c>
      <c r="B722" s="3" t="s">
        <v>241</v>
      </c>
      <c r="C722" s="3" t="s">
        <v>353</v>
      </c>
      <c r="D722" s="3" t="s">
        <v>148</v>
      </c>
      <c r="E722" s="4">
        <v>63</v>
      </c>
      <c r="F722" s="4">
        <v>2</v>
      </c>
      <c r="G722" s="26">
        <v>80</v>
      </c>
      <c r="H722" s="3" t="s">
        <v>630</v>
      </c>
      <c r="I722" s="3" t="s">
        <v>634</v>
      </c>
      <c r="J722" s="3" t="s">
        <v>758</v>
      </c>
      <c r="K722" s="27" t="s">
        <v>414</v>
      </c>
      <c r="L722" s="3" t="s">
        <v>180</v>
      </c>
      <c r="M722" s="3" t="s">
        <v>251</v>
      </c>
      <c r="N722" s="20" t="str">
        <f>CONCATENATE(LEFT(B722,1),":",,LEFT(C722,1),RIGHT(C722,1),":",TEXT(G722-1,"000"),":",K722,CHAR(9),Codes!$B$3,"|",TEXT(E722,"00"),"|",TEXT(F722,"00"),"|",TEXT(G722-1,"000"),CHAR(9),Codes!$B$3,CHAR(9),Codes!$B$5)</f>
        <v>V:P3:079:BassPedal	Yamaha MO8|63|02|079	Yamaha MO8	F0 43 10 7F 00 0A 00 01 00 F7</v>
      </c>
      <c r="O722" s="20"/>
    </row>
    <row r="723" spans="1:15" x14ac:dyDescent="0.35">
      <c r="A723" s="23" t="str">
        <f t="shared" si="11"/>
        <v>VoicePre3F01</v>
      </c>
      <c r="B723" s="3" t="s">
        <v>241</v>
      </c>
      <c r="C723" s="3" t="s">
        <v>353</v>
      </c>
      <c r="D723" s="3" t="s">
        <v>150</v>
      </c>
      <c r="E723" s="4">
        <v>63</v>
      </c>
      <c r="F723" s="4">
        <v>2</v>
      </c>
      <c r="G723" s="26">
        <v>81</v>
      </c>
      <c r="H723" s="3" t="s">
        <v>630</v>
      </c>
      <c r="I723" s="3" t="s">
        <v>634</v>
      </c>
      <c r="J723" s="3" t="s">
        <v>761</v>
      </c>
      <c r="K723" s="27" t="s">
        <v>415</v>
      </c>
      <c r="L723" s="3" t="s">
        <v>180</v>
      </c>
      <c r="M723" s="3" t="s">
        <v>251</v>
      </c>
      <c r="N723" s="20" t="str">
        <f>CONCATENATE(LEFT(B723,1),":",,LEFT(C723,1),RIGHT(C723,1),":",TEXT(G723-1,"000"),":",K723,CHAR(9),Codes!$B$3,"|",TEXT(E723,"00"),"|",TEXT(F723,"00"),"|",TEXT(G723-1,"000"),CHAR(9),Codes!$B$3,CHAR(9),Codes!$B$5)</f>
        <v>V:P3:080:Hypervelo	Yamaha MO8|63|02|080	Yamaha MO8	F0 43 10 7F 00 0A 00 01 00 F7</v>
      </c>
      <c r="O723" s="20"/>
    </row>
    <row r="724" spans="1:15" x14ac:dyDescent="0.35">
      <c r="A724" s="23" t="str">
        <f t="shared" si="11"/>
        <v>VoicePre3F02</v>
      </c>
      <c r="B724" s="3" t="s">
        <v>241</v>
      </c>
      <c r="C724" s="3" t="s">
        <v>353</v>
      </c>
      <c r="D724" s="3" t="s">
        <v>152</v>
      </c>
      <c r="E724" s="4">
        <v>63</v>
      </c>
      <c r="F724" s="4">
        <v>2</v>
      </c>
      <c r="G724" s="26">
        <v>82</v>
      </c>
      <c r="H724" s="3" t="s">
        <v>630</v>
      </c>
      <c r="I724" s="3" t="s">
        <v>634</v>
      </c>
      <c r="J724" s="3" t="s">
        <v>763</v>
      </c>
      <c r="K724" s="27" t="s">
        <v>416</v>
      </c>
      <c r="L724" s="3" t="s">
        <v>180</v>
      </c>
      <c r="M724" s="3" t="s">
        <v>251</v>
      </c>
      <c r="N724" s="20" t="str">
        <f>CONCATENATE(LEFT(B724,1),":",,LEFT(C724,1),RIGHT(C724,1),":",TEXT(G724-1,"000"),":",K724,CHAR(9),Codes!$B$3,"|",TEXT(E724,"00"),"|",TEXT(F724,"00"),"|",TEXT(G724-1,"000"),CHAR(9),Codes!$B$3,CHAR(9),Codes!$B$5)</f>
        <v>V:P3:081:NoiseBass	Yamaha MO8|63|02|081	Yamaha MO8	F0 43 10 7F 00 0A 00 01 00 F7</v>
      </c>
      <c r="O724" s="20"/>
    </row>
    <row r="725" spans="1:15" x14ac:dyDescent="0.35">
      <c r="A725" s="23" t="str">
        <f t="shared" si="11"/>
        <v>VoicePre3F03</v>
      </c>
      <c r="B725" s="3" t="s">
        <v>241</v>
      </c>
      <c r="C725" s="3" t="s">
        <v>353</v>
      </c>
      <c r="D725" s="3" t="s">
        <v>154</v>
      </c>
      <c r="E725" s="4">
        <v>63</v>
      </c>
      <c r="F725" s="4">
        <v>2</v>
      </c>
      <c r="G725" s="26">
        <v>83</v>
      </c>
      <c r="H725" s="3" t="s">
        <v>630</v>
      </c>
      <c r="I725" s="3" t="s">
        <v>634</v>
      </c>
      <c r="J725" s="3" t="s">
        <v>765</v>
      </c>
      <c r="K725" s="27" t="s">
        <v>1337</v>
      </c>
      <c r="L725" s="3" t="s">
        <v>180</v>
      </c>
      <c r="M725" s="3" t="s">
        <v>251</v>
      </c>
      <c r="N725" s="20" t="str">
        <f>CONCATENATE(LEFT(B725,1),":",,LEFT(C725,1),RIGHT(C725,1),":",TEXT(G725-1,"000"),":",K725,CHAR(9),Codes!$B$3,"|",TEXT(E725,"00"),"|",TEXT(F725,"00"),"|",TEXT(G725-1,"000"),CHAR(9),Codes!$B$3,CHAR(9),Codes!$B$5)</f>
        <v>V:P3:082:Alias Bass	Yamaha MO8|63|02|082	Yamaha MO8	F0 43 10 7F 00 0A 00 01 00 F7</v>
      </c>
      <c r="O725" s="20"/>
    </row>
    <row r="726" spans="1:15" x14ac:dyDescent="0.35">
      <c r="A726" s="23" t="str">
        <f t="shared" si="11"/>
        <v>VoicePre3F04</v>
      </c>
      <c r="B726" s="3" t="s">
        <v>241</v>
      </c>
      <c r="C726" s="3" t="s">
        <v>353</v>
      </c>
      <c r="D726" s="3" t="s">
        <v>156</v>
      </c>
      <c r="E726" s="4">
        <v>63</v>
      </c>
      <c r="F726" s="4">
        <v>2</v>
      </c>
      <c r="G726" s="26">
        <v>84</v>
      </c>
      <c r="H726" s="3" t="s">
        <v>630</v>
      </c>
      <c r="I726" s="3" t="s">
        <v>634</v>
      </c>
      <c r="J726" s="3" t="s">
        <v>767</v>
      </c>
      <c r="K726" s="27" t="s">
        <v>862</v>
      </c>
      <c r="L726" s="3" t="s">
        <v>180</v>
      </c>
      <c r="M726" s="3" t="s">
        <v>251</v>
      </c>
      <c r="N726" s="20" t="str">
        <f>CONCATENATE(LEFT(B726,1),":",,LEFT(C726,1),RIGHT(C726,1),":",TEXT(G726-1,"000"),":",K726,CHAR(9),Codes!$B$3,"|",TEXT(E726,"00"),"|",TEXT(F726,"00"),"|",TEXT(G726-1,"000"),CHAR(9),Codes!$B$3,CHAR(9),Codes!$B$5)</f>
        <v>V:P3:083:Pulse Step	Yamaha MO8|63|02|083	Yamaha MO8	F0 43 10 7F 00 0A 00 01 00 F7</v>
      </c>
      <c r="O726" s="20"/>
    </row>
    <row r="727" spans="1:15" x14ac:dyDescent="0.35">
      <c r="A727" s="23" t="str">
        <f t="shared" si="11"/>
        <v>VoicePre3F05</v>
      </c>
      <c r="B727" s="3" t="s">
        <v>241</v>
      </c>
      <c r="C727" s="3" t="s">
        <v>353</v>
      </c>
      <c r="D727" s="3" t="s">
        <v>158</v>
      </c>
      <c r="E727" s="4">
        <v>63</v>
      </c>
      <c r="F727" s="4">
        <v>2</v>
      </c>
      <c r="G727" s="26">
        <v>85</v>
      </c>
      <c r="H727" s="3" t="s">
        <v>630</v>
      </c>
      <c r="I727" s="3" t="s">
        <v>634</v>
      </c>
      <c r="J727" s="3" t="s">
        <v>769</v>
      </c>
      <c r="K727" s="27" t="s">
        <v>417</v>
      </c>
      <c r="L727" s="3" t="s">
        <v>180</v>
      </c>
      <c r="M727" s="3" t="s">
        <v>251</v>
      </c>
      <c r="N727" s="20" t="str">
        <f>CONCATENATE(LEFT(B727,1),":",,LEFT(C727,1),RIGHT(C727,1),":",TEXT(G727-1,"000"),":",K727,CHAR(9),Codes!$B$3,"|",TEXT(E727,"00"),"|",TEXT(F727,"00"),"|",TEXT(G727-1,"000"),CHAR(9),Codes!$B$3,CHAR(9),Codes!$B$5)</f>
        <v>V:P3:084:Acidd	Yamaha MO8|63|02|084	Yamaha MO8	F0 43 10 7F 00 0A 00 01 00 F7</v>
      </c>
      <c r="O727" s="20"/>
    </row>
    <row r="728" spans="1:15" x14ac:dyDescent="0.35">
      <c r="A728" s="23" t="str">
        <f t="shared" si="11"/>
        <v>VoicePre3F06</v>
      </c>
      <c r="B728" s="3" t="s">
        <v>241</v>
      </c>
      <c r="C728" s="3" t="s">
        <v>353</v>
      </c>
      <c r="D728" s="3" t="s">
        <v>160</v>
      </c>
      <c r="E728" s="4">
        <v>63</v>
      </c>
      <c r="F728" s="4">
        <v>2</v>
      </c>
      <c r="G728" s="26">
        <v>86</v>
      </c>
      <c r="H728" s="3" t="s">
        <v>630</v>
      </c>
      <c r="I728" s="3" t="s">
        <v>634</v>
      </c>
      <c r="J728" s="3" t="s">
        <v>770</v>
      </c>
      <c r="K728" s="27" t="s">
        <v>418</v>
      </c>
      <c r="L728" s="3" t="s">
        <v>371</v>
      </c>
      <c r="M728" s="3" t="s">
        <v>251</v>
      </c>
      <c r="N728" s="20" t="str">
        <f>CONCATENATE(LEFT(B728,1),":",,LEFT(C728,1),RIGHT(C728,1),":",TEXT(G728-1,"000"),":",K728,CHAR(9),Codes!$B$3,"|",TEXT(E728,"00"),"|",TEXT(F728,"00"),"|",TEXT(G728-1,"000"),CHAR(9),Codes!$B$3,CHAR(9),Codes!$B$5)</f>
        <v>V:P3:085:Sprocket	Yamaha MO8|63|02|085	Yamaha MO8	F0 43 10 7F 00 0A 00 01 00 F7</v>
      </c>
      <c r="O728" s="20"/>
    </row>
    <row r="729" spans="1:15" x14ac:dyDescent="0.35">
      <c r="A729" s="23" t="str">
        <f t="shared" si="11"/>
        <v>VoicePre3F07</v>
      </c>
      <c r="B729" s="3" t="s">
        <v>241</v>
      </c>
      <c r="C729" s="3" t="s">
        <v>353</v>
      </c>
      <c r="D729" s="3" t="s">
        <v>161</v>
      </c>
      <c r="E729" s="4">
        <v>63</v>
      </c>
      <c r="F729" s="4">
        <v>2</v>
      </c>
      <c r="G729" s="26">
        <v>87</v>
      </c>
      <c r="H729" s="3" t="s">
        <v>630</v>
      </c>
      <c r="I729" s="3" t="s">
        <v>634</v>
      </c>
      <c r="J729" s="3" t="s">
        <v>771</v>
      </c>
      <c r="K729" s="27" t="s">
        <v>419</v>
      </c>
      <c r="L729" s="3" t="s">
        <v>371</v>
      </c>
      <c r="M729" s="3" t="s">
        <v>251</v>
      </c>
      <c r="N729" s="20" t="str">
        <f>CONCATENATE(LEFT(B729,1),":",,LEFT(C729,1),RIGHT(C729,1),":",TEXT(G729-1,"000"),":",K729,CHAR(9),Codes!$B$3,"|",TEXT(E729,"00"),"|",TEXT(F729,"00"),"|",TEXT(G729-1,"000"),CHAR(9),Codes!$B$3,CHAR(9),Codes!$B$5)</f>
        <v>V:P3:086:Ringvoxx	Yamaha MO8|63|02|086	Yamaha MO8	F0 43 10 7F 00 0A 00 01 00 F7</v>
      </c>
      <c r="O729" s="20"/>
    </row>
    <row r="730" spans="1:15" x14ac:dyDescent="0.35">
      <c r="A730" s="23" t="str">
        <f t="shared" si="11"/>
        <v>VoicePre3F08</v>
      </c>
      <c r="B730" s="3" t="s">
        <v>241</v>
      </c>
      <c r="C730" s="3" t="s">
        <v>353</v>
      </c>
      <c r="D730" s="3" t="s">
        <v>163</v>
      </c>
      <c r="E730" s="4">
        <v>63</v>
      </c>
      <c r="F730" s="4">
        <v>2</v>
      </c>
      <c r="G730" s="26">
        <v>88</v>
      </c>
      <c r="H730" s="3" t="s">
        <v>630</v>
      </c>
      <c r="I730" s="3" t="s">
        <v>634</v>
      </c>
      <c r="J730" s="3" t="s">
        <v>772</v>
      </c>
      <c r="K730" s="27" t="s">
        <v>1338</v>
      </c>
      <c r="L730" s="3" t="s">
        <v>371</v>
      </c>
      <c r="M730" s="3" t="s">
        <v>251</v>
      </c>
      <c r="N730" s="20" t="str">
        <f>CONCATENATE(LEFT(B730,1),":",,LEFT(C730,1),RIGHT(C730,1),":",TEXT(G730-1,"000"),":",K730,CHAR(9),Codes!$B$3,"|",TEXT(E730,"00"),"|",TEXT(F730,"00"),"|",TEXT(G730-1,"000"),CHAR(9),Codes!$B$3,CHAR(9),Codes!$B$5)</f>
        <v>V:P3:087:Crazy Bird	Yamaha MO8|63|02|087	Yamaha MO8	F0 43 10 7F 00 0A 00 01 00 F7</v>
      </c>
      <c r="O730" s="20"/>
    </row>
    <row r="731" spans="1:15" x14ac:dyDescent="0.35">
      <c r="A731" s="23" t="str">
        <f t="shared" si="11"/>
        <v>VoicePre3F09</v>
      </c>
      <c r="B731" s="3" t="s">
        <v>241</v>
      </c>
      <c r="C731" s="3" t="s">
        <v>353</v>
      </c>
      <c r="D731" s="3" t="s">
        <v>165</v>
      </c>
      <c r="E731" s="4">
        <v>63</v>
      </c>
      <c r="F731" s="4">
        <v>2</v>
      </c>
      <c r="G731" s="26">
        <v>89</v>
      </c>
      <c r="H731" s="3" t="s">
        <v>630</v>
      </c>
      <c r="I731" s="3" t="s">
        <v>634</v>
      </c>
      <c r="J731" s="3" t="s">
        <v>774</v>
      </c>
      <c r="K731" s="27" t="s">
        <v>420</v>
      </c>
      <c r="L731" s="3" t="s">
        <v>319</v>
      </c>
      <c r="M731" s="3" t="s">
        <v>320</v>
      </c>
      <c r="N731" s="20" t="str">
        <f>CONCATENATE(LEFT(B731,1),":",,LEFT(C731,1),RIGHT(C731,1),":",TEXT(G731-1,"000"),":",K731,CHAR(9),Codes!$B$3,"|",TEXT(E731,"00"),"|",TEXT(F731,"00"),"|",TEXT(G731-1,"000"),CHAR(9),Codes!$B$3,CHAR(9),Codes!$B$5)</f>
        <v>V:P3:088:ProtoType	Yamaha MO8|63|02|088	Yamaha MO8	F0 43 10 7F 00 0A 00 01 00 F7</v>
      </c>
      <c r="O731" s="20"/>
    </row>
    <row r="732" spans="1:15" x14ac:dyDescent="0.35">
      <c r="A732" s="23" t="str">
        <f t="shared" si="11"/>
        <v>VoicePre3F10</v>
      </c>
      <c r="B732" s="3" t="s">
        <v>241</v>
      </c>
      <c r="C732" s="3" t="s">
        <v>353</v>
      </c>
      <c r="D732" s="3" t="s">
        <v>167</v>
      </c>
      <c r="E732" s="4">
        <v>63</v>
      </c>
      <c r="F732" s="4">
        <v>2</v>
      </c>
      <c r="G732" s="26">
        <v>90</v>
      </c>
      <c r="H732" s="3" t="s">
        <v>630</v>
      </c>
      <c r="I732" s="3" t="s">
        <v>634</v>
      </c>
      <c r="J732" s="3" t="s">
        <v>777</v>
      </c>
      <c r="K732" s="27" t="s">
        <v>421</v>
      </c>
      <c r="L732" s="3" t="s">
        <v>371</v>
      </c>
      <c r="M732" s="3" t="s">
        <v>251</v>
      </c>
      <c r="N732" s="20" t="str">
        <f>CONCATENATE(LEFT(B732,1),":",,LEFT(C732,1),RIGHT(C732,1),":",TEXT(G732-1,"000"),":",K732,CHAR(9),Codes!$B$3,"|",TEXT(E732,"00"),"|",TEXT(F732,"00"),"|",TEXT(G732-1,"000"),CHAR(9),Codes!$B$3,CHAR(9),Codes!$B$5)</f>
        <v>V:P3:089:Asp	Yamaha MO8|63|02|089	Yamaha MO8	F0 43 10 7F 00 0A 00 01 00 F7</v>
      </c>
      <c r="O732" s="20"/>
    </row>
    <row r="733" spans="1:15" x14ac:dyDescent="0.35">
      <c r="A733" s="23" t="str">
        <f t="shared" si="11"/>
        <v>VoicePre3F11</v>
      </c>
      <c r="B733" s="3" t="s">
        <v>241</v>
      </c>
      <c r="C733" s="3" t="s">
        <v>353</v>
      </c>
      <c r="D733" s="3" t="s">
        <v>169</v>
      </c>
      <c r="E733" s="4">
        <v>63</v>
      </c>
      <c r="F733" s="4">
        <v>2</v>
      </c>
      <c r="G733" s="26">
        <v>91</v>
      </c>
      <c r="H733" s="3" t="s">
        <v>630</v>
      </c>
      <c r="I733" s="3" t="s">
        <v>634</v>
      </c>
      <c r="J733" s="3" t="s">
        <v>779</v>
      </c>
      <c r="K733" s="27" t="s">
        <v>422</v>
      </c>
      <c r="L733" s="3" t="s">
        <v>319</v>
      </c>
      <c r="M733" s="3" t="s">
        <v>320</v>
      </c>
      <c r="N733" s="20" t="str">
        <f>CONCATENATE(LEFT(B733,1),":",,LEFT(C733,1),RIGHT(C733,1),":",TEXT(G733-1,"000"),":",K733,CHAR(9),Codes!$B$3,"|",TEXT(E733,"00"),"|",TEXT(F733,"00"),"|",TEXT(G733-1,"000"),CHAR(9),Codes!$B$3,CHAR(9),Codes!$B$5)</f>
        <v>V:P3:090:XtremeRezz	Yamaha MO8|63|02|090	Yamaha MO8	F0 43 10 7F 00 0A 00 01 00 F7</v>
      </c>
      <c r="O733" s="20"/>
    </row>
    <row r="734" spans="1:15" x14ac:dyDescent="0.35">
      <c r="A734" s="23" t="str">
        <f t="shared" si="11"/>
        <v>VoicePre3F12</v>
      </c>
      <c r="B734" s="3" t="s">
        <v>241</v>
      </c>
      <c r="C734" s="3" t="s">
        <v>353</v>
      </c>
      <c r="D734" s="3" t="s">
        <v>171</v>
      </c>
      <c r="E734" s="4">
        <v>63</v>
      </c>
      <c r="F734" s="4">
        <v>2</v>
      </c>
      <c r="G734" s="26">
        <v>92</v>
      </c>
      <c r="H734" s="3" t="s">
        <v>630</v>
      </c>
      <c r="I734" s="3" t="s">
        <v>634</v>
      </c>
      <c r="J734" s="3" t="s">
        <v>780</v>
      </c>
      <c r="K734" s="27" t="s">
        <v>840</v>
      </c>
      <c r="L734" s="3" t="s">
        <v>319</v>
      </c>
      <c r="M734" s="3" t="s">
        <v>380</v>
      </c>
      <c r="N734" s="20" t="str">
        <f>CONCATENATE(LEFT(B734,1),":",,LEFT(C734,1),RIGHT(C734,1),":",TEXT(G734-1,"000"),":",K734,CHAR(9),Codes!$B$3,"|",TEXT(E734,"00"),"|",TEXT(F734,"00"),"|",TEXT(G734-1,"000"),CHAR(9),Codes!$B$3,CHAR(9),Codes!$B$5)</f>
        <v>V:P3:091:Ambi Bite	Yamaha MO8|63|02|091	Yamaha MO8	F0 43 10 7F 00 0A 00 01 00 F7</v>
      </c>
      <c r="O734" s="20"/>
    </row>
    <row r="735" spans="1:15" x14ac:dyDescent="0.35">
      <c r="A735" s="23" t="str">
        <f t="shared" si="11"/>
        <v>VoicePre3F13</v>
      </c>
      <c r="B735" s="3" t="s">
        <v>241</v>
      </c>
      <c r="C735" s="3" t="s">
        <v>353</v>
      </c>
      <c r="D735" s="3" t="s">
        <v>173</v>
      </c>
      <c r="E735" s="4">
        <v>63</v>
      </c>
      <c r="F735" s="4">
        <v>2</v>
      </c>
      <c r="G735" s="26">
        <v>93</v>
      </c>
      <c r="H735" s="3" t="s">
        <v>630</v>
      </c>
      <c r="I735" s="3" t="s">
        <v>634</v>
      </c>
      <c r="J735" s="3" t="s">
        <v>781</v>
      </c>
      <c r="K735" s="27" t="s">
        <v>423</v>
      </c>
      <c r="L735" s="3" t="s">
        <v>371</v>
      </c>
      <c r="M735" s="3" t="s">
        <v>251</v>
      </c>
      <c r="N735" s="20" t="str">
        <f>CONCATENATE(LEFT(B735,1),":",,LEFT(C735,1),RIGHT(C735,1),":",TEXT(G735-1,"000"),":",K735,CHAR(9),Codes!$B$3,"|",TEXT(E735,"00"),"|",TEXT(F735,"00"),"|",TEXT(G735-1,"000"),CHAR(9),Codes!$B$3,CHAR(9),Codes!$B$5)</f>
        <v>V:P3:092:RevReality	Yamaha MO8|63|02|092	Yamaha MO8	F0 43 10 7F 00 0A 00 01 00 F7</v>
      </c>
      <c r="O735" s="20"/>
    </row>
    <row r="736" spans="1:15" x14ac:dyDescent="0.35">
      <c r="A736" s="23" t="str">
        <f t="shared" si="11"/>
        <v>VoicePre3F14</v>
      </c>
      <c r="B736" s="3" t="s">
        <v>241</v>
      </c>
      <c r="C736" s="3" t="s">
        <v>353</v>
      </c>
      <c r="D736" s="3" t="s">
        <v>175</v>
      </c>
      <c r="E736" s="4">
        <v>63</v>
      </c>
      <c r="F736" s="4">
        <v>2</v>
      </c>
      <c r="G736" s="26">
        <v>94</v>
      </c>
      <c r="H736" s="3" t="s">
        <v>630</v>
      </c>
      <c r="I736" s="3" t="s">
        <v>634</v>
      </c>
      <c r="J736" s="3" t="s">
        <v>782</v>
      </c>
      <c r="K736" s="27" t="s">
        <v>424</v>
      </c>
      <c r="L736" s="3" t="s">
        <v>309</v>
      </c>
      <c r="M736" s="3" t="s">
        <v>323</v>
      </c>
      <c r="N736" s="20" t="str">
        <f>CONCATENATE(LEFT(B736,1),":",,LEFT(C736,1),RIGHT(C736,1),":",TEXT(G736-1,"000"),":",K736,CHAR(9),Codes!$B$3,"|",TEXT(E736,"00"),"|",TEXT(F736,"00"),"|",TEXT(G736-1,"000"),CHAR(9),Codes!$B$3,CHAR(9),Codes!$B$5)</f>
        <v>V:P3:093:LoFi-Maj7	Yamaha MO8|63|02|093	Yamaha MO8	F0 43 10 7F 00 0A 00 01 00 F7</v>
      </c>
      <c r="O736" s="20"/>
    </row>
    <row r="737" spans="1:15" x14ac:dyDescent="0.35">
      <c r="A737" s="23" t="str">
        <f t="shared" si="11"/>
        <v>VoicePre3F15</v>
      </c>
      <c r="B737" s="3" t="s">
        <v>241</v>
      </c>
      <c r="C737" s="3" t="s">
        <v>353</v>
      </c>
      <c r="D737" s="3" t="s">
        <v>177</v>
      </c>
      <c r="E737" s="4">
        <v>63</v>
      </c>
      <c r="F737" s="4">
        <v>2</v>
      </c>
      <c r="G737" s="26">
        <v>95</v>
      </c>
      <c r="H737" s="3" t="s">
        <v>630</v>
      </c>
      <c r="I737" s="3" t="s">
        <v>634</v>
      </c>
      <c r="J737" s="3" t="s">
        <v>784</v>
      </c>
      <c r="K737" s="27" t="s">
        <v>425</v>
      </c>
      <c r="L737" s="3" t="s">
        <v>319</v>
      </c>
      <c r="M737" s="3" t="s">
        <v>320</v>
      </c>
      <c r="N737" s="20" t="str">
        <f>CONCATENATE(LEFT(B737,1),":",,LEFT(C737,1),RIGHT(C737,1),":",TEXT(G737-1,"000"),":",K737,CHAR(9),Codes!$B$3,"|",TEXT(E737,"00"),"|",TEXT(F737,"00"),"|",TEXT(G737-1,"000"),CHAR(9),Codes!$B$3,CHAR(9),Codes!$B$5)</f>
        <v>V:P3:094:Clusters	Yamaha MO8|63|02|094	Yamaha MO8	F0 43 10 7F 00 0A 00 01 00 F7</v>
      </c>
      <c r="O737" s="20"/>
    </row>
    <row r="738" spans="1:15" x14ac:dyDescent="0.35">
      <c r="A738" s="23" t="str">
        <f t="shared" si="11"/>
        <v>VoicePre3F16</v>
      </c>
      <c r="B738" s="3" t="s">
        <v>241</v>
      </c>
      <c r="C738" s="3" t="s">
        <v>353</v>
      </c>
      <c r="D738" s="3" t="s">
        <v>178</v>
      </c>
      <c r="E738" s="4">
        <v>63</v>
      </c>
      <c r="F738" s="4">
        <v>2</v>
      </c>
      <c r="G738" s="26">
        <v>96</v>
      </c>
      <c r="H738" s="3" t="s">
        <v>630</v>
      </c>
      <c r="I738" s="3" t="s">
        <v>634</v>
      </c>
      <c r="J738" s="3" t="s">
        <v>785</v>
      </c>
      <c r="K738" s="27" t="s">
        <v>426</v>
      </c>
      <c r="L738" s="3" t="s">
        <v>319</v>
      </c>
      <c r="M738" s="3" t="s">
        <v>320</v>
      </c>
      <c r="N738" s="20" t="str">
        <f>CONCATENATE(LEFT(B738,1),":",,LEFT(C738,1),RIGHT(C738,1),":",TEXT(G738-1,"000"),":",K738,CHAR(9),Codes!$B$3,"|",TEXT(E738,"00"),"|",TEXT(F738,"00"),"|",TEXT(G738-1,"000"),CHAR(9),Codes!$B$3,CHAR(9),Codes!$B$5)</f>
        <v>V:P3:095:Interlude	Yamaha MO8|63|02|095	Yamaha MO8	F0 43 10 7F 00 0A 00 01 00 F7</v>
      </c>
      <c r="O738" s="20"/>
    </row>
    <row r="739" spans="1:15" x14ac:dyDescent="0.35">
      <c r="A739" s="23" t="str">
        <f t="shared" si="11"/>
        <v>VoicePre3G01</v>
      </c>
      <c r="B739" s="3" t="s">
        <v>241</v>
      </c>
      <c r="C739" s="3" t="s">
        <v>353</v>
      </c>
      <c r="D739" s="3" t="s">
        <v>182</v>
      </c>
      <c r="E739" s="4">
        <v>63</v>
      </c>
      <c r="F739" s="4">
        <v>2</v>
      </c>
      <c r="G739" s="26">
        <v>97</v>
      </c>
      <c r="H739" s="3" t="s">
        <v>630</v>
      </c>
      <c r="I739" s="3" t="s">
        <v>634</v>
      </c>
      <c r="J739" s="3" t="s">
        <v>786</v>
      </c>
      <c r="K739" s="27" t="s">
        <v>1339</v>
      </c>
      <c r="L739" s="3" t="s">
        <v>319</v>
      </c>
      <c r="M739" s="3" t="s">
        <v>320</v>
      </c>
      <c r="N739" s="20" t="str">
        <f>CONCATENATE(LEFT(B739,1),":",,LEFT(C739,1),RIGHT(C739,1),":",TEXT(G739-1,"000"),":",K739,CHAR(9),Codes!$B$3,"|",TEXT(E739,"00"),"|",TEXT(F739,"00"),"|",TEXT(G739-1,"000"),CHAR(9),Codes!$B$3,CHAR(9),Codes!$B$5)</f>
        <v>V:P3:096:C Theme	Yamaha MO8|63|02|096	Yamaha MO8	F0 43 10 7F 00 0A 00 01 00 F7</v>
      </c>
      <c r="O739" s="20"/>
    </row>
    <row r="740" spans="1:15" x14ac:dyDescent="0.35">
      <c r="A740" s="23" t="str">
        <f t="shared" si="11"/>
        <v>VoicePre3G02</v>
      </c>
      <c r="B740" s="3" t="s">
        <v>241</v>
      </c>
      <c r="C740" s="3" t="s">
        <v>353</v>
      </c>
      <c r="D740" s="3" t="s">
        <v>183</v>
      </c>
      <c r="E740" s="4">
        <v>63</v>
      </c>
      <c r="F740" s="4">
        <v>2</v>
      </c>
      <c r="G740" s="26">
        <v>98</v>
      </c>
      <c r="H740" s="3" t="s">
        <v>630</v>
      </c>
      <c r="I740" s="3" t="s">
        <v>634</v>
      </c>
      <c r="J740" s="3" t="s">
        <v>787</v>
      </c>
      <c r="K740" s="27" t="s">
        <v>427</v>
      </c>
      <c r="L740" s="3" t="s">
        <v>319</v>
      </c>
      <c r="M740" s="3" t="s">
        <v>320</v>
      </c>
      <c r="N740" s="20" t="str">
        <f>CONCATENATE(LEFT(B740,1),":",,LEFT(C740,1),RIGHT(C740,1),":",TEXT(G740-1,"000"),":",K740,CHAR(9),Codes!$B$3,"|",TEXT(E740,"00"),"|",TEXT(F740,"00"),"|",TEXT(G740-1,"000"),CHAR(9),Codes!$B$3,CHAR(9),Codes!$B$5)</f>
        <v>V:P3:097:Horizon	Yamaha MO8|63|02|097	Yamaha MO8	F0 43 10 7F 00 0A 00 01 00 F7</v>
      </c>
      <c r="O740" s="20"/>
    </row>
    <row r="741" spans="1:15" x14ac:dyDescent="0.35">
      <c r="A741" s="23" t="str">
        <f t="shared" si="11"/>
        <v>VoicePre3G03</v>
      </c>
      <c r="B741" s="3" t="s">
        <v>241</v>
      </c>
      <c r="C741" s="3" t="s">
        <v>353</v>
      </c>
      <c r="D741" s="3" t="s">
        <v>186</v>
      </c>
      <c r="E741" s="4">
        <v>63</v>
      </c>
      <c r="F741" s="4">
        <v>2</v>
      </c>
      <c r="G741" s="26">
        <v>99</v>
      </c>
      <c r="H741" s="3" t="s">
        <v>630</v>
      </c>
      <c r="I741" s="3" t="s">
        <v>634</v>
      </c>
      <c r="J741" s="3" t="s">
        <v>789</v>
      </c>
      <c r="K741" s="27" t="s">
        <v>1340</v>
      </c>
      <c r="L741" s="3" t="s">
        <v>319</v>
      </c>
      <c r="M741" s="3" t="s">
        <v>320</v>
      </c>
      <c r="N741" s="20" t="str">
        <f>CONCATENATE(LEFT(B741,1),":",,LEFT(C741,1),RIGHT(C741,1),":",TEXT(G741-1,"000"),":",K741,CHAR(9),Codes!$B$3,"|",TEXT(E741,"00"),"|",TEXT(F741,"00"),"|",TEXT(G741-1,"000"),CHAR(9),Codes!$B$3,CHAR(9),Codes!$B$5)</f>
        <v>V:P3:098:Bit Space	Yamaha MO8|63|02|098	Yamaha MO8	F0 43 10 7F 00 0A 00 01 00 F7</v>
      </c>
      <c r="O741" s="20"/>
    </row>
    <row r="742" spans="1:15" x14ac:dyDescent="0.35">
      <c r="A742" s="23" t="str">
        <f t="shared" si="11"/>
        <v>VoicePre3G04</v>
      </c>
      <c r="B742" s="3" t="s">
        <v>241</v>
      </c>
      <c r="C742" s="3" t="s">
        <v>353</v>
      </c>
      <c r="D742" s="3" t="s">
        <v>188</v>
      </c>
      <c r="E742" s="4">
        <v>63</v>
      </c>
      <c r="F742" s="4">
        <v>2</v>
      </c>
      <c r="G742" s="26">
        <v>100</v>
      </c>
      <c r="H742" s="3" t="s">
        <v>630</v>
      </c>
      <c r="I742" s="3" t="s">
        <v>634</v>
      </c>
      <c r="J742" s="3" t="s">
        <v>790</v>
      </c>
      <c r="K742" s="27" t="s">
        <v>428</v>
      </c>
      <c r="L742" s="3" t="s">
        <v>371</v>
      </c>
      <c r="M742" s="3" t="s">
        <v>251</v>
      </c>
      <c r="N742" s="20" t="str">
        <f>CONCATENATE(LEFT(B742,1),":",,LEFT(C742,1),RIGHT(C742,1),":",TEXT(G742-1,"000"),":",K742,CHAR(9),Codes!$B$3,"|",TEXT(E742,"00"),"|",TEXT(F742,"00"),"|",TEXT(G742-1,"000"),CHAR(9),Codes!$B$3,CHAR(9),Codes!$B$5)</f>
        <v>V:P3:099:Thexism	Yamaha MO8|63|02|099	Yamaha MO8	F0 43 10 7F 00 0A 00 01 00 F7</v>
      </c>
      <c r="O742" s="20"/>
    </row>
    <row r="743" spans="1:15" x14ac:dyDescent="0.35">
      <c r="A743" s="23" t="str">
        <f t="shared" si="11"/>
        <v>VoicePre3G05</v>
      </c>
      <c r="B743" s="3" t="s">
        <v>241</v>
      </c>
      <c r="C743" s="3" t="s">
        <v>353</v>
      </c>
      <c r="D743" s="3" t="s">
        <v>190</v>
      </c>
      <c r="E743" s="4">
        <v>63</v>
      </c>
      <c r="F743" s="4">
        <v>2</v>
      </c>
      <c r="G743" s="26">
        <v>101</v>
      </c>
      <c r="H743" s="3" t="s">
        <v>630</v>
      </c>
      <c r="I743" s="3" t="s">
        <v>634</v>
      </c>
      <c r="J743" s="3" t="s">
        <v>792</v>
      </c>
      <c r="K743" s="27" t="s">
        <v>429</v>
      </c>
      <c r="L743" s="3" t="s">
        <v>319</v>
      </c>
      <c r="M743" s="3" t="s">
        <v>320</v>
      </c>
      <c r="N743" s="20" t="str">
        <f>CONCATENATE(LEFT(B743,1),":",,LEFT(C743,1),RIGHT(C743,1),":",TEXT(G743-1,"000"),":",K743,CHAR(9),Codes!$B$3,"|",TEXT(E743,"00"),"|",TEXT(F743,"00"),"|",TEXT(G743-1,"000"),CHAR(9),Codes!$B$3,CHAR(9),Codes!$B$5)</f>
        <v>V:P3:100:EkoWhistle	Yamaha MO8|63|02|100	Yamaha MO8	F0 43 10 7F 00 0A 00 01 00 F7</v>
      </c>
      <c r="O743" s="20"/>
    </row>
    <row r="744" spans="1:15" x14ac:dyDescent="0.35">
      <c r="A744" s="23" t="str">
        <f t="shared" si="11"/>
        <v>VoicePre3G06</v>
      </c>
      <c r="B744" s="3" t="s">
        <v>241</v>
      </c>
      <c r="C744" s="3" t="s">
        <v>353</v>
      </c>
      <c r="D744" s="3" t="s">
        <v>192</v>
      </c>
      <c r="E744" s="4">
        <v>63</v>
      </c>
      <c r="F744" s="4">
        <v>2</v>
      </c>
      <c r="G744" s="26">
        <v>102</v>
      </c>
      <c r="H744" s="3" t="s">
        <v>630</v>
      </c>
      <c r="I744" s="3" t="s">
        <v>634</v>
      </c>
      <c r="J744" s="3" t="s">
        <v>793</v>
      </c>
      <c r="K744" s="27" t="s">
        <v>430</v>
      </c>
      <c r="L744" s="3" t="s">
        <v>384</v>
      </c>
      <c r="M744" s="3" t="s">
        <v>337</v>
      </c>
      <c r="N744" s="20" t="str">
        <f>CONCATENATE(LEFT(B744,1),":",,LEFT(C744,1),RIGHT(C744,1),":",TEXT(G744-1,"000"),":",K744,CHAR(9),Codes!$B$3,"|",TEXT(E744,"00"),"|",TEXT(F744,"00"),"|",TEXT(G744-1,"000"),CHAR(9),Codes!$B$3,CHAR(9),Codes!$B$5)</f>
        <v>V:P3:101:Moai	Yamaha MO8|63|02|101	Yamaha MO8	F0 43 10 7F 00 0A 00 01 00 F7</v>
      </c>
      <c r="O744" s="20"/>
    </row>
    <row r="745" spans="1:15" x14ac:dyDescent="0.35">
      <c r="A745" s="23" t="str">
        <f t="shared" si="11"/>
        <v>VoicePre3G07</v>
      </c>
      <c r="B745" s="3" t="s">
        <v>241</v>
      </c>
      <c r="C745" s="3" t="s">
        <v>353</v>
      </c>
      <c r="D745" s="3" t="s">
        <v>194</v>
      </c>
      <c r="E745" s="4">
        <v>63</v>
      </c>
      <c r="F745" s="4">
        <v>2</v>
      </c>
      <c r="G745" s="26">
        <v>103</v>
      </c>
      <c r="H745" s="3" t="s">
        <v>630</v>
      </c>
      <c r="I745" s="3" t="s">
        <v>634</v>
      </c>
      <c r="J745" s="3" t="s">
        <v>794</v>
      </c>
      <c r="K745" s="27" t="s">
        <v>1341</v>
      </c>
      <c r="L745" s="3" t="s">
        <v>336</v>
      </c>
      <c r="M745" s="3" t="s">
        <v>337</v>
      </c>
      <c r="N745" s="20" t="str">
        <f>CONCATENATE(LEFT(B745,1),":",,LEFT(C745,1),RIGHT(C745,1),":",TEXT(G745-1,"000"),":",K745,CHAR(9),Codes!$B$3,"|",TEXT(E745,"00"),"|",TEXT(F745,"00"),"|",TEXT(G745-1,"000"),CHAR(9),Codes!$B$3,CHAR(9),Codes!$B$5)</f>
        <v>V:P3:102:HPF Dance	Yamaha MO8|63|02|102	Yamaha MO8	F0 43 10 7F 00 0A 00 01 00 F7</v>
      </c>
      <c r="O745" s="20"/>
    </row>
    <row r="746" spans="1:15" x14ac:dyDescent="0.35">
      <c r="A746" s="23" t="str">
        <f t="shared" si="11"/>
        <v>VoicePre3G08</v>
      </c>
      <c r="B746" s="3" t="s">
        <v>241</v>
      </c>
      <c r="C746" s="3" t="s">
        <v>353</v>
      </c>
      <c r="D746" s="3" t="s">
        <v>196</v>
      </c>
      <c r="E746" s="4">
        <v>63</v>
      </c>
      <c r="F746" s="4">
        <v>2</v>
      </c>
      <c r="G746" s="26">
        <v>104</v>
      </c>
      <c r="H746" s="3" t="s">
        <v>630</v>
      </c>
      <c r="I746" s="3" t="s">
        <v>634</v>
      </c>
      <c r="J746" s="3" t="s">
        <v>795</v>
      </c>
      <c r="K746" s="27" t="s">
        <v>431</v>
      </c>
      <c r="L746" s="3" t="s">
        <v>319</v>
      </c>
      <c r="M746" s="3" t="s">
        <v>380</v>
      </c>
      <c r="N746" s="20" t="str">
        <f>CONCATENATE(LEFT(B746,1),":",,LEFT(C746,1),RIGHT(C746,1),":",TEXT(G746-1,"000"),":",K746,CHAR(9),Codes!$B$3,"|",TEXT(E746,"00"),"|",TEXT(F746,"00"),"|",TEXT(G746-1,"000"),CHAR(9),Codes!$B$3,CHAR(9),Codes!$B$5)</f>
        <v>V:P3:103:Hit&amp;Down	Yamaha MO8|63|02|103	Yamaha MO8	F0 43 10 7F 00 0A 00 01 00 F7</v>
      </c>
      <c r="O746" s="20"/>
    </row>
    <row r="747" spans="1:15" x14ac:dyDescent="0.35">
      <c r="A747" s="23" t="str">
        <f t="shared" si="11"/>
        <v>VoicePre3G09</v>
      </c>
      <c r="B747" s="3" t="s">
        <v>241</v>
      </c>
      <c r="C747" s="3" t="s">
        <v>353</v>
      </c>
      <c r="D747" s="3" t="s">
        <v>198</v>
      </c>
      <c r="E747" s="4">
        <v>63</v>
      </c>
      <c r="F747" s="4">
        <v>2</v>
      </c>
      <c r="G747" s="26">
        <v>105</v>
      </c>
      <c r="H747" s="3" t="s">
        <v>630</v>
      </c>
      <c r="I747" s="3" t="s">
        <v>634</v>
      </c>
      <c r="J747" s="3" t="s">
        <v>796</v>
      </c>
      <c r="K747" s="27" t="s">
        <v>432</v>
      </c>
      <c r="L747" s="3" t="s">
        <v>384</v>
      </c>
      <c r="M747" s="3" t="s">
        <v>337</v>
      </c>
      <c r="N747" s="20" t="str">
        <f>CONCATENATE(LEFT(B747,1),":",,LEFT(C747,1),RIGHT(C747,1),":",TEXT(G747-1,"000"),":",K747,CHAR(9),Codes!$B$3,"|",TEXT(E747,"00"),"|",TEXT(F747,"00"),"|",TEXT(G747-1,"000"),CHAR(9),Codes!$B$3,CHAR(9),Codes!$B$5)</f>
        <v>V:P3:104:Griffin	Yamaha MO8|63|02|104	Yamaha MO8	F0 43 10 7F 00 0A 00 01 00 F7</v>
      </c>
      <c r="O747" s="20"/>
    </row>
    <row r="748" spans="1:15" x14ac:dyDescent="0.35">
      <c r="A748" s="23" t="str">
        <f t="shared" si="11"/>
        <v>VoicePre3G10</v>
      </c>
      <c r="B748" s="3" t="s">
        <v>241</v>
      </c>
      <c r="C748" s="3" t="s">
        <v>353</v>
      </c>
      <c r="D748" s="3" t="s">
        <v>200</v>
      </c>
      <c r="E748" s="4">
        <v>63</v>
      </c>
      <c r="F748" s="4">
        <v>2</v>
      </c>
      <c r="G748" s="26">
        <v>106</v>
      </c>
      <c r="H748" s="3" t="s">
        <v>630</v>
      </c>
      <c r="I748" s="3" t="s">
        <v>634</v>
      </c>
      <c r="J748" s="3" t="s">
        <v>797</v>
      </c>
      <c r="K748" s="27" t="s">
        <v>858</v>
      </c>
      <c r="L748" s="3" t="s">
        <v>384</v>
      </c>
      <c r="M748" s="3" t="s">
        <v>337</v>
      </c>
      <c r="N748" s="20" t="str">
        <f>CONCATENATE(LEFT(B748,1),":",,LEFT(C748,1),RIGHT(C748,1),":",TEXT(G748-1,"000"),":",K748,CHAR(9),Codes!$B$3,"|",TEXT(E748,"00"),"|",TEXT(F748,"00"),"|",TEXT(G748-1,"000"),CHAR(9),Codes!$B$3,CHAR(9),Codes!$B$5)</f>
        <v>V:P3:105:Olde Skool	Yamaha MO8|63|02|105	Yamaha MO8	F0 43 10 7F 00 0A 00 01 00 F7</v>
      </c>
      <c r="O748" s="20"/>
    </row>
    <row r="749" spans="1:15" x14ac:dyDescent="0.35">
      <c r="A749" s="23" t="str">
        <f t="shared" si="11"/>
        <v>VoicePre3G11</v>
      </c>
      <c r="B749" s="3" t="s">
        <v>241</v>
      </c>
      <c r="C749" s="3" t="s">
        <v>353</v>
      </c>
      <c r="D749" s="3" t="s">
        <v>202</v>
      </c>
      <c r="E749" s="4">
        <v>63</v>
      </c>
      <c r="F749" s="4">
        <v>2</v>
      </c>
      <c r="G749" s="26">
        <v>107</v>
      </c>
      <c r="H749" s="3" t="s">
        <v>630</v>
      </c>
      <c r="I749" s="3" t="s">
        <v>634</v>
      </c>
      <c r="J749" s="3" t="s">
        <v>798</v>
      </c>
      <c r="K749" s="27" t="s">
        <v>433</v>
      </c>
      <c r="L749" s="3" t="s">
        <v>384</v>
      </c>
      <c r="M749" s="3" t="s">
        <v>337</v>
      </c>
      <c r="N749" s="20" t="str">
        <f>CONCATENATE(LEFT(B749,1),":",,LEFT(C749,1),RIGHT(C749,1),":",TEXT(G749-1,"000"),":",K749,CHAR(9),Codes!$B$3,"|",TEXT(E749,"00"),"|",TEXT(F749,"00"),"|",TEXT(G749-1,"000"),CHAR(9),Codes!$B$3,CHAR(9),Codes!$B$5)</f>
        <v>V:P3:106:TranceStab	Yamaha MO8|63|02|106	Yamaha MO8	F0 43 10 7F 00 0A 00 01 00 F7</v>
      </c>
      <c r="O749" s="20"/>
    </row>
    <row r="750" spans="1:15" x14ac:dyDescent="0.35">
      <c r="A750" s="23" t="str">
        <f t="shared" si="11"/>
        <v>VoicePre3G12</v>
      </c>
      <c r="B750" s="3" t="s">
        <v>241</v>
      </c>
      <c r="C750" s="3" t="s">
        <v>353</v>
      </c>
      <c r="D750" s="3" t="s">
        <v>203</v>
      </c>
      <c r="E750" s="4">
        <v>63</v>
      </c>
      <c r="F750" s="4">
        <v>2</v>
      </c>
      <c r="G750" s="26">
        <v>108</v>
      </c>
      <c r="H750" s="3" t="s">
        <v>630</v>
      </c>
      <c r="I750" s="3" t="s">
        <v>634</v>
      </c>
      <c r="J750" s="3" t="s">
        <v>799</v>
      </c>
      <c r="K750" s="27" t="s">
        <v>434</v>
      </c>
      <c r="L750" s="3" t="s">
        <v>399</v>
      </c>
      <c r="M750" s="3" t="s">
        <v>400</v>
      </c>
      <c r="N750" s="20" t="str">
        <f>CONCATENATE(LEFT(B750,1),":",,LEFT(C750,1),RIGHT(C750,1),":",TEXT(G750-1,"000"),":",K750,CHAR(9),Codes!$B$3,"|",TEXT(E750,"00"),"|",TEXT(F750,"00"),"|",TEXT(G750-1,"000"),CHAR(9),Codes!$B$3,CHAR(9),Codes!$B$5)</f>
        <v>V:P3:107:UFOric	Yamaha MO8|63|02|107	Yamaha MO8	F0 43 10 7F 00 0A 00 01 00 F7</v>
      </c>
      <c r="O750" s="20"/>
    </row>
    <row r="751" spans="1:15" x14ac:dyDescent="0.35">
      <c r="A751" s="23" t="str">
        <f t="shared" si="11"/>
        <v>VoicePre3G13</v>
      </c>
      <c r="B751" s="3" t="s">
        <v>241</v>
      </c>
      <c r="C751" s="3" t="s">
        <v>353</v>
      </c>
      <c r="D751" s="3" t="s">
        <v>204</v>
      </c>
      <c r="E751" s="4">
        <v>63</v>
      </c>
      <c r="F751" s="4">
        <v>2</v>
      </c>
      <c r="G751" s="26">
        <v>109</v>
      </c>
      <c r="H751" s="3" t="s">
        <v>630</v>
      </c>
      <c r="I751" s="3" t="s">
        <v>634</v>
      </c>
      <c r="J751" s="3" t="s">
        <v>800</v>
      </c>
      <c r="K751" s="27" t="s">
        <v>1342</v>
      </c>
      <c r="L751" s="3" t="s">
        <v>399</v>
      </c>
      <c r="M751" s="3" t="s">
        <v>400</v>
      </c>
      <c r="N751" s="20" t="str">
        <f>CONCATENATE(LEFT(B751,1),":",,LEFT(C751,1),RIGHT(C751,1),":",TEXT(G751-1,"000"),":",K751,CHAR(9),Codes!$B$3,"|",TEXT(E751,"00"),"|",TEXT(F751,"00"),"|",TEXT(G751-1,"000"),CHAR(9),Codes!$B$3,CHAR(9),Codes!$B$5)</f>
        <v>V:P3:108:Strong Jam	Yamaha MO8|63|02|108	Yamaha MO8	F0 43 10 7F 00 0A 00 01 00 F7</v>
      </c>
      <c r="O751" s="20"/>
    </row>
    <row r="752" spans="1:15" x14ac:dyDescent="0.35">
      <c r="A752" s="23" t="str">
        <f t="shared" si="11"/>
        <v>VoicePre3G14</v>
      </c>
      <c r="B752" s="3" t="s">
        <v>241</v>
      </c>
      <c r="C752" s="3" t="s">
        <v>353</v>
      </c>
      <c r="D752" s="3" t="s">
        <v>206</v>
      </c>
      <c r="E752" s="4">
        <v>63</v>
      </c>
      <c r="F752" s="4">
        <v>2</v>
      </c>
      <c r="G752" s="26">
        <v>110</v>
      </c>
      <c r="H752" s="3" t="s">
        <v>630</v>
      </c>
      <c r="I752" s="3" t="s">
        <v>634</v>
      </c>
      <c r="J752" s="3" t="s">
        <v>802</v>
      </c>
      <c r="K752" s="27" t="s">
        <v>1343</v>
      </c>
      <c r="L752" s="3" t="s">
        <v>399</v>
      </c>
      <c r="M752" s="3" t="s">
        <v>400</v>
      </c>
      <c r="N752" s="20" t="str">
        <f>CONCATENATE(LEFT(B752,1),":",,LEFT(C752,1),RIGHT(C752,1),":",TEXT(G752-1,"000"),":",K752,CHAR(9),Codes!$B$3,"|",TEXT(E752,"00"),"|",TEXT(F752,"00"),"|",TEXT(G752-1,"000"),CHAR(9),Codes!$B$3,CHAR(9),Codes!$B$5)</f>
        <v>V:P3:109:Poly HPF	Yamaha MO8|63|02|109	Yamaha MO8	F0 43 10 7F 00 0A 00 01 00 F7</v>
      </c>
      <c r="O752" s="20"/>
    </row>
    <row r="753" spans="1:15" x14ac:dyDescent="0.35">
      <c r="A753" s="23" t="str">
        <f t="shared" si="11"/>
        <v>VoicePre3G15</v>
      </c>
      <c r="B753" s="3" t="s">
        <v>241</v>
      </c>
      <c r="C753" s="3" t="s">
        <v>353</v>
      </c>
      <c r="D753" s="3" t="s">
        <v>208</v>
      </c>
      <c r="E753" s="4">
        <v>63</v>
      </c>
      <c r="F753" s="4">
        <v>2</v>
      </c>
      <c r="G753" s="26">
        <v>111</v>
      </c>
      <c r="H753" s="3" t="s">
        <v>630</v>
      </c>
      <c r="I753" s="3" t="s">
        <v>634</v>
      </c>
      <c r="J753" s="3" t="s">
        <v>803</v>
      </c>
      <c r="K753" s="27" t="s">
        <v>435</v>
      </c>
      <c r="L753" s="3" t="s">
        <v>399</v>
      </c>
      <c r="M753" s="3" t="s">
        <v>400</v>
      </c>
      <c r="N753" s="20" t="str">
        <f>CONCATENATE(LEFT(B753,1),":",,LEFT(C753,1),RIGHT(C753,1),":",TEXT(G753-1,"000"),":",K753,CHAR(9),Codes!$B$3,"|",TEXT(E753,"00"),"|",TEXT(F753,"00"),"|",TEXT(G753-1,"000"),CHAR(9),Codes!$B$3,CHAR(9),Codes!$B$5)</f>
        <v>V:P3:110:SweetNoize	Yamaha MO8|63|02|110	Yamaha MO8	F0 43 10 7F 00 0A 00 01 00 F7</v>
      </c>
      <c r="O753" s="20"/>
    </row>
    <row r="754" spans="1:15" x14ac:dyDescent="0.35">
      <c r="A754" s="23" t="str">
        <f t="shared" si="11"/>
        <v>VoicePre3G16</v>
      </c>
      <c r="B754" s="3" t="s">
        <v>241</v>
      </c>
      <c r="C754" s="3" t="s">
        <v>353</v>
      </c>
      <c r="D754" s="3" t="s">
        <v>209</v>
      </c>
      <c r="E754" s="4">
        <v>63</v>
      </c>
      <c r="F754" s="4">
        <v>2</v>
      </c>
      <c r="G754" s="26">
        <v>112</v>
      </c>
      <c r="H754" s="3" t="s">
        <v>630</v>
      </c>
      <c r="I754" s="3" t="s">
        <v>634</v>
      </c>
      <c r="J754" s="3" t="s">
        <v>804</v>
      </c>
      <c r="K754" s="27" t="s">
        <v>436</v>
      </c>
      <c r="L754" s="3" t="s">
        <v>82</v>
      </c>
      <c r="M754" s="3" t="s">
        <v>18</v>
      </c>
      <c r="N754" s="20" t="str">
        <f>CONCATENATE(LEFT(B754,1),":",,LEFT(C754,1),RIGHT(C754,1),":",TEXT(G754-1,"000"),":",K754,CHAR(9),Codes!$B$3,"|",TEXT(E754,"00"),"|",TEXT(F754,"00"),"|",TEXT(G754-1,"000"),CHAR(9),Codes!$B$3,CHAR(9),Codes!$B$5)</f>
        <v>V:P3:111:Bollinger	Yamaha MO8|63|02|111	Yamaha MO8	F0 43 10 7F 00 0A 00 01 00 F7</v>
      </c>
      <c r="O754" s="20"/>
    </row>
    <row r="755" spans="1:15" x14ac:dyDescent="0.35">
      <c r="A755" s="23" t="str">
        <f t="shared" si="11"/>
        <v>VoicePre3H01</v>
      </c>
      <c r="B755" s="3" t="s">
        <v>241</v>
      </c>
      <c r="C755" s="3" t="s">
        <v>353</v>
      </c>
      <c r="D755" s="3" t="s">
        <v>211</v>
      </c>
      <c r="E755" s="4">
        <v>63</v>
      </c>
      <c r="F755" s="4">
        <v>2</v>
      </c>
      <c r="G755" s="26">
        <v>113</v>
      </c>
      <c r="H755" s="3" t="s">
        <v>630</v>
      </c>
      <c r="I755" s="3" t="s">
        <v>634</v>
      </c>
      <c r="J755" s="3" t="s">
        <v>805</v>
      </c>
      <c r="K755" s="27" t="s">
        <v>1344</v>
      </c>
      <c r="L755" s="3" t="s">
        <v>399</v>
      </c>
      <c r="M755" s="3" t="s">
        <v>400</v>
      </c>
      <c r="N755" s="20" t="str">
        <f>CONCATENATE(LEFT(B755,1),":",,LEFT(C755,1),RIGHT(C755,1),":",TEXT(G755-1,"000"),":",K755,CHAR(9),Codes!$B$3,"|",TEXT(E755,"00"),"|",TEXT(F755,"00"),"|",TEXT(G755-1,"000"),CHAR(9),Codes!$B$3,CHAR(9),Codes!$B$5)</f>
        <v>V:P3:112:Step Dance	Yamaha MO8|63|02|112	Yamaha MO8	F0 43 10 7F 00 0A 00 01 00 F7</v>
      </c>
      <c r="O755" s="20"/>
    </row>
    <row r="756" spans="1:15" x14ac:dyDescent="0.35">
      <c r="A756" s="23" t="str">
        <f t="shared" si="11"/>
        <v>VoicePre3H02</v>
      </c>
      <c r="B756" s="3" t="s">
        <v>241</v>
      </c>
      <c r="C756" s="3" t="s">
        <v>353</v>
      </c>
      <c r="D756" s="3" t="s">
        <v>212</v>
      </c>
      <c r="E756" s="4">
        <v>63</v>
      </c>
      <c r="F756" s="4">
        <v>2</v>
      </c>
      <c r="G756" s="26">
        <v>114</v>
      </c>
      <c r="H756" s="3" t="s">
        <v>630</v>
      </c>
      <c r="I756" s="3" t="s">
        <v>634</v>
      </c>
      <c r="J756" s="3" t="s">
        <v>806</v>
      </c>
      <c r="K756" s="27" t="s">
        <v>437</v>
      </c>
      <c r="L756" s="3" t="s">
        <v>399</v>
      </c>
      <c r="M756" s="3" t="s">
        <v>400</v>
      </c>
      <c r="N756" s="20" t="str">
        <f>CONCATENATE(LEFT(B756,1),":",,LEFT(C756,1),RIGHT(C756,1),":",TEXT(G756-1,"000"),":",K756,CHAR(9),Codes!$B$3,"|",TEXT(E756,"00"),"|",TEXT(F756,"00"),"|",TEXT(G756-1,"000"),CHAR(9),Codes!$B$3,CHAR(9),Codes!$B$5)</f>
        <v>V:P3:113:EuroKidz	Yamaha MO8|63|02|113	Yamaha MO8	F0 43 10 7F 00 0A 00 01 00 F7</v>
      </c>
      <c r="O756" s="20"/>
    </row>
    <row r="757" spans="1:15" x14ac:dyDescent="0.35">
      <c r="A757" s="23" t="str">
        <f t="shared" si="11"/>
        <v>VoicePre3H03</v>
      </c>
      <c r="B757" s="3" t="s">
        <v>241</v>
      </c>
      <c r="C757" s="3" t="s">
        <v>353</v>
      </c>
      <c r="D757" s="3" t="s">
        <v>215</v>
      </c>
      <c r="E757" s="4">
        <v>63</v>
      </c>
      <c r="F757" s="4">
        <v>2</v>
      </c>
      <c r="G757" s="26">
        <v>115</v>
      </c>
      <c r="H757" s="3" t="s">
        <v>630</v>
      </c>
      <c r="I757" s="3" t="s">
        <v>634</v>
      </c>
      <c r="J757" s="3" t="s">
        <v>807</v>
      </c>
      <c r="K757" s="27" t="s">
        <v>438</v>
      </c>
      <c r="L757" s="3" t="s">
        <v>180</v>
      </c>
      <c r="M757" s="3" t="s">
        <v>251</v>
      </c>
      <c r="N757" s="20" t="str">
        <f>CONCATENATE(LEFT(B757,1),":",,LEFT(C757,1),RIGHT(C757,1),":",TEXT(G757-1,"000"),":",K757,CHAR(9),Codes!$B$3,"|",TEXT(E757,"00"),"|",TEXT(F757,"00"),"|",TEXT(G757-1,"000"),CHAR(9),Codes!$B$3,CHAR(9),Codes!$B$5)</f>
        <v>V:P3:114:Oxide	Yamaha MO8|63|02|114	Yamaha MO8	F0 43 10 7F 00 0A 00 01 00 F7</v>
      </c>
      <c r="O757" s="20"/>
    </row>
    <row r="758" spans="1:15" x14ac:dyDescent="0.35">
      <c r="A758" s="23" t="str">
        <f t="shared" si="11"/>
        <v>VoicePre3H04</v>
      </c>
      <c r="B758" s="3" t="s">
        <v>241</v>
      </c>
      <c r="C758" s="3" t="s">
        <v>353</v>
      </c>
      <c r="D758" s="3" t="s">
        <v>216</v>
      </c>
      <c r="E758" s="4">
        <v>63</v>
      </c>
      <c r="F758" s="4">
        <v>2</v>
      </c>
      <c r="G758" s="26">
        <v>116</v>
      </c>
      <c r="H758" s="3" t="s">
        <v>630</v>
      </c>
      <c r="I758" s="3" t="s">
        <v>634</v>
      </c>
      <c r="J758" s="3" t="s">
        <v>808</v>
      </c>
      <c r="K758" s="27" t="s">
        <v>439</v>
      </c>
      <c r="L758" s="3" t="s">
        <v>180</v>
      </c>
      <c r="M758" s="3" t="s">
        <v>251</v>
      </c>
      <c r="N758" s="20" t="str">
        <f>CONCATENATE(LEFT(B758,1),":",,LEFT(C758,1),RIGHT(C758,1),":",TEXT(G758-1,"000"),":",K758,CHAR(9),Codes!$B$3,"|",TEXT(E758,"00"),"|",TEXT(F758,"00"),"|",TEXT(G758-1,"000"),CHAR(9),Codes!$B$3,CHAR(9),Codes!$B$5)</f>
        <v>V:P3:115:DistortoBa	Yamaha MO8|63|02|115	Yamaha MO8	F0 43 10 7F 00 0A 00 01 00 F7</v>
      </c>
      <c r="O758" s="20"/>
    </row>
    <row r="759" spans="1:15" x14ac:dyDescent="0.35">
      <c r="A759" s="23" t="str">
        <f t="shared" si="11"/>
        <v>VoicePre3H05</v>
      </c>
      <c r="B759" s="3" t="s">
        <v>241</v>
      </c>
      <c r="C759" s="3" t="s">
        <v>353</v>
      </c>
      <c r="D759" s="3" t="s">
        <v>217</v>
      </c>
      <c r="E759" s="4">
        <v>63</v>
      </c>
      <c r="F759" s="4">
        <v>2</v>
      </c>
      <c r="G759" s="26">
        <v>117</v>
      </c>
      <c r="H759" s="3" t="s">
        <v>630</v>
      </c>
      <c r="I759" s="3" t="s">
        <v>634</v>
      </c>
      <c r="J759" s="3" t="s">
        <v>809</v>
      </c>
      <c r="K759" s="27" t="s">
        <v>1345</v>
      </c>
      <c r="L759" s="3" t="s">
        <v>180</v>
      </c>
      <c r="M759" s="3" t="s">
        <v>251</v>
      </c>
      <c r="N759" s="20" t="str">
        <f>CONCATENATE(LEFT(B759,1),":",,LEFT(C759,1),RIGHT(C759,1),":",TEXT(G759-1,"000"),":",K759,CHAR(9),Codes!$B$3,"|",TEXT(E759,"00"),"|",TEXT(F759,"00"),"|",TEXT(G759-1,"000"),CHAR(9),Codes!$B$3,CHAR(9),Codes!$B$5)</f>
        <v>V:P3:116:Dee Tune	Yamaha MO8|63|02|116	Yamaha MO8	F0 43 10 7F 00 0A 00 01 00 F7</v>
      </c>
      <c r="O759" s="20"/>
    </row>
    <row r="760" spans="1:15" x14ac:dyDescent="0.35">
      <c r="A760" s="23" t="str">
        <f t="shared" si="11"/>
        <v>VoicePre3H06</v>
      </c>
      <c r="B760" s="3" t="s">
        <v>241</v>
      </c>
      <c r="C760" s="3" t="s">
        <v>353</v>
      </c>
      <c r="D760" s="3" t="s">
        <v>219</v>
      </c>
      <c r="E760" s="4">
        <v>63</v>
      </c>
      <c r="F760" s="4">
        <v>2</v>
      </c>
      <c r="G760" s="26">
        <v>118</v>
      </c>
      <c r="H760" s="3" t="s">
        <v>630</v>
      </c>
      <c r="I760" s="3" t="s">
        <v>634</v>
      </c>
      <c r="J760" s="3" t="s">
        <v>810</v>
      </c>
      <c r="K760" s="27" t="s">
        <v>440</v>
      </c>
      <c r="L760" s="3" t="s">
        <v>399</v>
      </c>
      <c r="M760" s="3" t="s">
        <v>400</v>
      </c>
      <c r="N760" s="20" t="str">
        <f>CONCATENATE(LEFT(B760,1),":",,LEFT(C760,1),RIGHT(C760,1),":",TEXT(G760-1,"000"),":",K760,CHAR(9),Codes!$B$3,"|",TEXT(E760,"00"),"|",TEXT(F760,"00"),"|",TEXT(G760-1,"000"),CHAR(9),Codes!$B$3,CHAR(9),Codes!$B$5)</f>
        <v>V:P3:117:SimplyRndm	Yamaha MO8|63|02|117	Yamaha MO8	F0 43 10 7F 00 0A 00 01 00 F7</v>
      </c>
      <c r="O760" s="20"/>
    </row>
    <row r="761" spans="1:15" x14ac:dyDescent="0.35">
      <c r="A761" s="23" t="str">
        <f t="shared" si="11"/>
        <v>VoicePre3H07</v>
      </c>
      <c r="B761" s="3" t="s">
        <v>241</v>
      </c>
      <c r="C761" s="3" t="s">
        <v>353</v>
      </c>
      <c r="D761" s="3" t="s">
        <v>221</v>
      </c>
      <c r="E761" s="4">
        <v>63</v>
      </c>
      <c r="F761" s="4">
        <v>2</v>
      </c>
      <c r="G761" s="26">
        <v>119</v>
      </c>
      <c r="H761" s="3" t="s">
        <v>630</v>
      </c>
      <c r="I761" s="3" t="s">
        <v>634</v>
      </c>
      <c r="J761" s="3" t="s">
        <v>812</v>
      </c>
      <c r="K761" s="27" t="s">
        <v>1346</v>
      </c>
      <c r="L761" s="3" t="s">
        <v>399</v>
      </c>
      <c r="M761" s="3" t="s">
        <v>400</v>
      </c>
      <c r="N761" s="20" t="str">
        <f>CONCATENATE(LEFT(B761,1),":",,LEFT(C761,1),RIGHT(C761,1),":",TEXT(G761-1,"000"),":",K761,CHAR(9),Codes!$B$3,"|",TEXT(E761,"00"),"|",TEXT(F761,"00"),"|",TEXT(G761-1,"000"),CHAR(9),Codes!$B$3,CHAR(9),Codes!$B$5)</f>
        <v>V:P3:118:Soft Ice	Yamaha MO8|63|02|118	Yamaha MO8	F0 43 10 7F 00 0A 00 01 00 F7</v>
      </c>
      <c r="O761" s="20"/>
    </row>
    <row r="762" spans="1:15" x14ac:dyDescent="0.35">
      <c r="A762" s="23" t="str">
        <f t="shared" si="11"/>
        <v>VoicePre3H08</v>
      </c>
      <c r="B762" s="3" t="s">
        <v>241</v>
      </c>
      <c r="C762" s="3" t="s">
        <v>353</v>
      </c>
      <c r="D762" s="3" t="s">
        <v>223</v>
      </c>
      <c r="E762" s="4">
        <v>63</v>
      </c>
      <c r="F762" s="4">
        <v>2</v>
      </c>
      <c r="G762" s="26">
        <v>120</v>
      </c>
      <c r="H762" s="3" t="s">
        <v>630</v>
      </c>
      <c r="I762" s="3" t="s">
        <v>634</v>
      </c>
      <c r="J762" s="3" t="s">
        <v>813</v>
      </c>
      <c r="K762" s="27" t="s">
        <v>1347</v>
      </c>
      <c r="L762" s="3" t="s">
        <v>371</v>
      </c>
      <c r="M762" s="3" t="s">
        <v>251</v>
      </c>
      <c r="N762" s="20" t="str">
        <f>CONCATENATE(LEFT(B762,1),":",,LEFT(C762,1),RIGHT(C762,1),":",TEXT(G762-1,"000"),":",K762,CHAR(9),Codes!$B$3,"|",TEXT(E762,"00"),"|",TEXT(F762,"00"),"|",TEXT(G762-1,"000"),CHAR(9),Codes!$B$3,CHAR(9),Codes!$B$5)</f>
        <v>V:P3:119:The Ripper	Yamaha MO8|63|02|119	Yamaha MO8	F0 43 10 7F 00 0A 00 01 00 F7</v>
      </c>
      <c r="O762" s="20"/>
    </row>
    <row r="763" spans="1:15" x14ac:dyDescent="0.35">
      <c r="A763" s="23" t="str">
        <f t="shared" si="11"/>
        <v>VoicePre3H09</v>
      </c>
      <c r="B763" s="3" t="s">
        <v>241</v>
      </c>
      <c r="C763" s="3" t="s">
        <v>353</v>
      </c>
      <c r="D763" s="3" t="s">
        <v>226</v>
      </c>
      <c r="E763" s="4">
        <v>63</v>
      </c>
      <c r="F763" s="4">
        <v>2</v>
      </c>
      <c r="G763" s="26">
        <v>121</v>
      </c>
      <c r="H763" s="3" t="s">
        <v>630</v>
      </c>
      <c r="I763" s="3" t="s">
        <v>634</v>
      </c>
      <c r="J763" s="3" t="s">
        <v>814</v>
      </c>
      <c r="K763" s="27" t="s">
        <v>1348</v>
      </c>
      <c r="L763" s="3" t="s">
        <v>309</v>
      </c>
      <c r="M763" s="3" t="s">
        <v>323</v>
      </c>
      <c r="N763" s="20" t="str">
        <f>CONCATENATE(LEFT(B763,1),":",,LEFT(C763,1),RIGHT(C763,1),":",TEXT(G763-1,"000"),":",K763,CHAR(9),Codes!$B$3,"|",TEXT(E763,"00"),"|",TEXT(F763,"00"),"|",TEXT(G763-1,"000"),CHAR(9),Codes!$B$3,CHAR(9),Codes!$B$5)</f>
        <v>V:P3:120:X-fade Pad	Yamaha MO8|63|02|120	Yamaha MO8	F0 43 10 7F 00 0A 00 01 00 F7</v>
      </c>
      <c r="O763" s="20"/>
    </row>
    <row r="764" spans="1:15" x14ac:dyDescent="0.35">
      <c r="A764" s="23" t="str">
        <f t="shared" si="11"/>
        <v>VoicePre3H10</v>
      </c>
      <c r="B764" s="3" t="s">
        <v>241</v>
      </c>
      <c r="C764" s="3" t="s">
        <v>353</v>
      </c>
      <c r="D764" s="3" t="s">
        <v>228</v>
      </c>
      <c r="E764" s="4">
        <v>63</v>
      </c>
      <c r="F764" s="4">
        <v>2</v>
      </c>
      <c r="G764" s="26">
        <v>122</v>
      </c>
      <c r="H764" s="3" t="s">
        <v>630</v>
      </c>
      <c r="I764" s="3" t="s">
        <v>634</v>
      </c>
      <c r="J764" s="3" t="s">
        <v>815</v>
      </c>
      <c r="K764" s="27" t="s">
        <v>1349</v>
      </c>
      <c r="L764" s="3" t="s">
        <v>319</v>
      </c>
      <c r="M764" s="3" t="s">
        <v>320</v>
      </c>
      <c r="N764" s="20" t="str">
        <f>CONCATENATE(LEFT(B764,1),":",,LEFT(C764,1),RIGHT(C764,1),":",TEXT(G764-1,"000"),":",K764,CHAR(9),Codes!$B$3,"|",TEXT(E764,"00"),"|",TEXT(F764,"00"),"|",TEXT(G764-1,"000"),CHAR(9),Codes!$B$3,CHAR(9),Codes!$B$5)</f>
        <v>V:P3:121:Lost Ring	Yamaha MO8|63|02|121	Yamaha MO8	F0 43 10 7F 00 0A 00 01 00 F7</v>
      </c>
      <c r="O764" s="20"/>
    </row>
    <row r="765" spans="1:15" x14ac:dyDescent="0.35">
      <c r="A765" s="23" t="str">
        <f t="shared" si="11"/>
        <v>VoicePre3H11</v>
      </c>
      <c r="B765" s="3" t="s">
        <v>241</v>
      </c>
      <c r="C765" s="3" t="s">
        <v>353</v>
      </c>
      <c r="D765" s="3" t="s">
        <v>230</v>
      </c>
      <c r="E765" s="4">
        <v>63</v>
      </c>
      <c r="F765" s="4">
        <v>2</v>
      </c>
      <c r="G765" s="26">
        <v>123</v>
      </c>
      <c r="H765" s="3" t="s">
        <v>630</v>
      </c>
      <c r="I765" s="3" t="s">
        <v>634</v>
      </c>
      <c r="J765" s="3" t="s">
        <v>817</v>
      </c>
      <c r="K765" s="27" t="s">
        <v>442</v>
      </c>
      <c r="L765" s="3" t="s">
        <v>319</v>
      </c>
      <c r="M765" s="3" t="s">
        <v>320</v>
      </c>
      <c r="N765" s="20" t="str">
        <f>CONCATENATE(LEFT(B765,1),":",,LEFT(C765,1),RIGHT(C765,1),":",TEXT(G765-1,"000"),":",K765,CHAR(9),Codes!$B$3,"|",TEXT(E765,"00"),"|",TEXT(F765,"00"),"|",TEXT(G765-1,"000"),CHAR(9),Codes!$B$3,CHAR(9),Codes!$B$5)</f>
        <v>V:P3:122:PlasmaWarp	Yamaha MO8|63|02|122	Yamaha MO8	F0 43 10 7F 00 0A 00 01 00 F7</v>
      </c>
      <c r="O765" s="20"/>
    </row>
    <row r="766" spans="1:15" x14ac:dyDescent="0.35">
      <c r="A766" s="23" t="str">
        <f t="shared" si="11"/>
        <v>VoicePre3H12</v>
      </c>
      <c r="B766" s="3" t="s">
        <v>241</v>
      </c>
      <c r="C766" s="3" t="s">
        <v>353</v>
      </c>
      <c r="D766" s="3" t="s">
        <v>232</v>
      </c>
      <c r="E766" s="4">
        <v>63</v>
      </c>
      <c r="F766" s="4">
        <v>2</v>
      </c>
      <c r="G766" s="26">
        <v>124</v>
      </c>
      <c r="H766" s="3" t="s">
        <v>630</v>
      </c>
      <c r="I766" s="3" t="s">
        <v>634</v>
      </c>
      <c r="J766" s="3" t="s">
        <v>818</v>
      </c>
      <c r="K766" s="27" t="s">
        <v>443</v>
      </c>
      <c r="L766" s="3" t="s">
        <v>384</v>
      </c>
      <c r="M766" s="3" t="s">
        <v>337</v>
      </c>
      <c r="N766" s="20" t="str">
        <f>CONCATENATE(LEFT(B766,1),":",,LEFT(C766,1),RIGHT(C766,1),":",TEXT(G766-1,"000"),":",K766,CHAR(9),Codes!$B$3,"|",TEXT(E766,"00"),"|",TEXT(F766,"00"),"|",TEXT(G766-1,"000"),CHAR(9),Codes!$B$3,CHAR(9),Codes!$B$5)</f>
        <v>V:P3:123:Queens	Yamaha MO8|63|02|123	Yamaha MO8	F0 43 10 7F 00 0A 00 01 00 F7</v>
      </c>
      <c r="O766" s="20"/>
    </row>
    <row r="767" spans="1:15" x14ac:dyDescent="0.35">
      <c r="A767" s="23" t="str">
        <f t="shared" si="11"/>
        <v>VoicePre3H13</v>
      </c>
      <c r="B767" s="3" t="s">
        <v>241</v>
      </c>
      <c r="C767" s="3" t="s">
        <v>353</v>
      </c>
      <c r="D767" s="3" t="s">
        <v>234</v>
      </c>
      <c r="E767" s="4">
        <v>63</v>
      </c>
      <c r="F767" s="4">
        <v>2</v>
      </c>
      <c r="G767" s="26">
        <v>125</v>
      </c>
      <c r="H767" s="3" t="s">
        <v>630</v>
      </c>
      <c r="I767" s="3" t="s">
        <v>634</v>
      </c>
      <c r="J767" s="3" t="s">
        <v>819</v>
      </c>
      <c r="K767" s="27" t="s">
        <v>444</v>
      </c>
      <c r="L767" s="3" t="s">
        <v>384</v>
      </c>
      <c r="M767" s="3" t="s">
        <v>337</v>
      </c>
      <c r="N767" s="20" t="str">
        <f>CONCATENATE(LEFT(B767,1),":",,LEFT(C767,1),RIGHT(C767,1),":",TEXT(G767-1,"000"),":",K767,CHAR(9),Codes!$B$3,"|",TEXT(E767,"00"),"|",TEXT(F767,"00"),"|",TEXT(G767-1,"000"),CHAR(9),Codes!$B$3,CHAR(9),Codes!$B$5)</f>
        <v>V:P3:124:Mizar	Yamaha MO8|63|02|124	Yamaha MO8	F0 43 10 7F 00 0A 00 01 00 F7</v>
      </c>
      <c r="O767" s="20"/>
    </row>
    <row r="768" spans="1:15" x14ac:dyDescent="0.35">
      <c r="A768" s="23" t="str">
        <f t="shared" si="11"/>
        <v>VoicePre3H14</v>
      </c>
      <c r="B768" s="3" t="s">
        <v>241</v>
      </c>
      <c r="C768" s="3" t="s">
        <v>353</v>
      </c>
      <c r="D768" s="3" t="s">
        <v>236</v>
      </c>
      <c r="E768" s="4">
        <v>63</v>
      </c>
      <c r="F768" s="4">
        <v>2</v>
      </c>
      <c r="G768" s="26">
        <v>126</v>
      </c>
      <c r="H768" s="3" t="s">
        <v>630</v>
      </c>
      <c r="I768" s="3" t="s">
        <v>634</v>
      </c>
      <c r="J768" s="3" t="s">
        <v>820</v>
      </c>
      <c r="K768" s="27" t="s">
        <v>1350</v>
      </c>
      <c r="L768" s="3" t="s">
        <v>319</v>
      </c>
      <c r="M768" s="3" t="s">
        <v>320</v>
      </c>
      <c r="N768" s="20" t="str">
        <f>CONCATENATE(LEFT(B768,1),":",,LEFT(C768,1),RIGHT(C768,1),":",TEXT(G768-1,"000"),":",K768,CHAR(9),Codes!$B$3,"|",TEXT(E768,"00"),"|",TEXT(F768,"00"),"|",TEXT(G768-1,"000"),CHAR(9),Codes!$B$3,CHAR(9),Codes!$B$5)</f>
        <v>V:P3:125:My Reality	Yamaha MO8|63|02|125	Yamaha MO8	F0 43 10 7F 00 0A 00 01 00 F7</v>
      </c>
      <c r="O768" s="20"/>
    </row>
    <row r="769" spans="1:15" x14ac:dyDescent="0.35">
      <c r="A769" s="23" t="str">
        <f t="shared" si="11"/>
        <v>VoicePre3H15</v>
      </c>
      <c r="B769" s="3" t="s">
        <v>241</v>
      </c>
      <c r="C769" s="3" t="s">
        <v>353</v>
      </c>
      <c r="D769" s="3" t="s">
        <v>238</v>
      </c>
      <c r="E769" s="4">
        <v>63</v>
      </c>
      <c r="F769" s="4">
        <v>2</v>
      </c>
      <c r="G769" s="26">
        <v>127</v>
      </c>
      <c r="H769" s="3" t="s">
        <v>630</v>
      </c>
      <c r="I769" s="3" t="s">
        <v>634</v>
      </c>
      <c r="J769" s="3" t="s">
        <v>821</v>
      </c>
      <c r="K769" s="27" t="s">
        <v>445</v>
      </c>
      <c r="L769" s="3" t="s">
        <v>319</v>
      </c>
      <c r="M769" s="3" t="s">
        <v>320</v>
      </c>
      <c r="N769" s="20" t="str">
        <f>CONCATENATE(LEFT(B769,1),":",,LEFT(C769,1),RIGHT(C769,1),":",TEXT(G769-1,"000"),":",K769,CHAR(9),Codes!$B$3,"|",TEXT(E769,"00"),"|",TEXT(F769,"00"),"|",TEXT(G769-1,"000"),CHAR(9),Codes!$B$3,CHAR(9),Codes!$B$5)</f>
        <v>V:P3:126:Gladiator	Yamaha MO8|63|02|126	Yamaha MO8	F0 43 10 7F 00 0A 00 01 00 F7</v>
      </c>
      <c r="O769" s="20"/>
    </row>
    <row r="770" spans="1:15" x14ac:dyDescent="0.35">
      <c r="A770" s="23" t="str">
        <f t="shared" si="11"/>
        <v>VoicePre3H16</v>
      </c>
      <c r="B770" s="3" t="s">
        <v>241</v>
      </c>
      <c r="C770" s="3" t="s">
        <v>353</v>
      </c>
      <c r="D770" s="3" t="s">
        <v>240</v>
      </c>
      <c r="E770" s="4">
        <v>63</v>
      </c>
      <c r="F770" s="4">
        <v>2</v>
      </c>
      <c r="G770" s="26">
        <v>128</v>
      </c>
      <c r="H770" s="3" t="s">
        <v>630</v>
      </c>
      <c r="I770" s="3" t="s">
        <v>634</v>
      </c>
      <c r="J770" s="3" t="s">
        <v>823</v>
      </c>
      <c r="K770" s="27" t="s">
        <v>446</v>
      </c>
      <c r="L770" s="3" t="s">
        <v>336</v>
      </c>
      <c r="M770" s="3" t="s">
        <v>337</v>
      </c>
      <c r="N770" s="20" t="str">
        <f>CONCATENATE(LEFT(B770,1),":",,LEFT(C770,1),RIGHT(C770,1),":",TEXT(G770-1,"000"),":",K770,CHAR(9),Codes!$B$3,"|",TEXT(E770,"00"),"|",TEXT(F770,"00"),"|",TEXT(G770-1,"000"),CHAR(9),Codes!$B$3,CHAR(9),Codes!$B$5)</f>
        <v>V:P3:127:Chordz	Yamaha MO8|63|02|127	Yamaha MO8	F0 43 10 7F 00 0A 00 01 00 F7</v>
      </c>
      <c r="O770" s="20"/>
    </row>
    <row r="771" spans="1:15" x14ac:dyDescent="0.35">
      <c r="A771" s="23" t="str">
        <f t="shared" ref="A771:A834" si="12">CONCATENATE(B771,C771,D771)</f>
        <v>VoicePre4A01</v>
      </c>
      <c r="B771" s="3" t="s">
        <v>241</v>
      </c>
      <c r="C771" s="3" t="s">
        <v>447</v>
      </c>
      <c r="D771" s="3" t="s">
        <v>0</v>
      </c>
      <c r="E771" s="4">
        <v>63</v>
      </c>
      <c r="F771" s="4">
        <v>3</v>
      </c>
      <c r="G771" s="26">
        <v>1</v>
      </c>
      <c r="H771" s="3" t="s">
        <v>630</v>
      </c>
      <c r="I771" s="3" t="s">
        <v>636</v>
      </c>
      <c r="J771" s="3" t="s">
        <v>632</v>
      </c>
      <c r="K771" s="27" t="s">
        <v>448</v>
      </c>
      <c r="L771" s="3" t="s">
        <v>399</v>
      </c>
      <c r="M771" s="3" t="s">
        <v>400</v>
      </c>
      <c r="N771" s="20" t="str">
        <f>CONCATENATE(LEFT(B771,1),":",,LEFT(C771,1),RIGHT(C771,1),":",TEXT(G771-1,"000"),":",K771,CHAR(9),Codes!$B$3,"|",TEXT(E771,"00"),"|",TEXT(F771,"00"),"|",TEXT(G771-1,"000"),CHAR(9),Codes!$B$3,CHAR(9),Codes!$B$5)</f>
        <v>V:P4:000:OnTheVerge	Yamaha MO8|63|03|000	Yamaha MO8	F0 43 10 7F 00 0A 00 01 00 F7</v>
      </c>
      <c r="O771" s="20"/>
    </row>
    <row r="772" spans="1:15" x14ac:dyDescent="0.35">
      <c r="A772" s="23" t="str">
        <f t="shared" si="12"/>
        <v>VoicePre4A02</v>
      </c>
      <c r="B772" s="3" t="s">
        <v>241</v>
      </c>
      <c r="C772" s="3" t="s">
        <v>447</v>
      </c>
      <c r="D772" s="3" t="s">
        <v>3</v>
      </c>
      <c r="E772" s="4">
        <v>63</v>
      </c>
      <c r="F772" s="4">
        <v>3</v>
      </c>
      <c r="G772" s="26">
        <v>2</v>
      </c>
      <c r="H772" s="3" t="s">
        <v>630</v>
      </c>
      <c r="I772" s="3" t="s">
        <v>636</v>
      </c>
      <c r="J772" s="3" t="s">
        <v>634</v>
      </c>
      <c r="K772" s="27" t="s">
        <v>1351</v>
      </c>
      <c r="L772" s="3" t="s">
        <v>399</v>
      </c>
      <c r="M772" s="3" t="s">
        <v>400</v>
      </c>
      <c r="N772" s="20" t="str">
        <f>CONCATENATE(LEFT(B772,1),":",,LEFT(C772,1),RIGHT(C772,1),":",TEXT(G772-1,"000"),":",K772,CHAR(9),Codes!$B$3,"|",TEXT(E772,"00"),"|",TEXT(F772,"00"),"|",TEXT(G772-1,"000"),CHAR(9),Codes!$B$3,CHAR(9),Codes!$B$5)</f>
        <v>V:P4:001:EleXon MW	Yamaha MO8|63|03|001	Yamaha MO8	F0 43 10 7F 00 0A 00 01 00 F7</v>
      </c>
      <c r="O772" s="20"/>
    </row>
    <row r="773" spans="1:15" x14ac:dyDescent="0.35">
      <c r="A773" s="23" t="str">
        <f t="shared" si="12"/>
        <v>VoicePre4A03</v>
      </c>
      <c r="B773" s="3" t="s">
        <v>241</v>
      </c>
      <c r="C773" s="3" t="s">
        <v>447</v>
      </c>
      <c r="D773" s="3" t="s">
        <v>5</v>
      </c>
      <c r="E773" s="4">
        <v>63</v>
      </c>
      <c r="F773" s="4">
        <v>3</v>
      </c>
      <c r="G773" s="26">
        <v>3</v>
      </c>
      <c r="H773" s="3" t="s">
        <v>630</v>
      </c>
      <c r="I773" s="3" t="s">
        <v>636</v>
      </c>
      <c r="J773" s="3" t="s">
        <v>636</v>
      </c>
      <c r="K773" s="27" t="s">
        <v>449</v>
      </c>
      <c r="L773" s="3" t="s">
        <v>399</v>
      </c>
      <c r="M773" s="3" t="s">
        <v>400</v>
      </c>
      <c r="N773" s="20" t="str">
        <f>CONCATENATE(LEFT(B773,1),":",,LEFT(C773,1),RIGHT(C773,1),":",TEXT(G773-1,"000"),":",K773,CHAR(9),Codes!$B$3,"|",TEXT(E773,"00"),"|",TEXT(F773,"00"),"|",TEXT(G773-1,"000"),CHAR(9),Codes!$B$3,CHAR(9),Codes!$B$5)</f>
        <v>V:P4:002:Stuttrtron	Yamaha MO8|63|03|002	Yamaha MO8	F0 43 10 7F 00 0A 00 01 00 F7</v>
      </c>
      <c r="O773" s="20"/>
    </row>
    <row r="774" spans="1:15" x14ac:dyDescent="0.35">
      <c r="A774" s="23" t="str">
        <f t="shared" si="12"/>
        <v>VoicePre4A04</v>
      </c>
      <c r="B774" s="3" t="s">
        <v>241</v>
      </c>
      <c r="C774" s="3" t="s">
        <v>447</v>
      </c>
      <c r="D774" s="3" t="s">
        <v>6</v>
      </c>
      <c r="E774" s="4">
        <v>63</v>
      </c>
      <c r="F774" s="4">
        <v>3</v>
      </c>
      <c r="G774" s="26">
        <v>4</v>
      </c>
      <c r="H774" s="3" t="s">
        <v>630</v>
      </c>
      <c r="I774" s="3" t="s">
        <v>636</v>
      </c>
      <c r="J774" s="3" t="s">
        <v>637</v>
      </c>
      <c r="K774" s="27" t="s">
        <v>450</v>
      </c>
      <c r="L774" s="3" t="s">
        <v>399</v>
      </c>
      <c r="M774" s="3" t="s">
        <v>400</v>
      </c>
      <c r="N774" s="20" t="str">
        <f>CONCATENATE(LEFT(B774,1),":",,LEFT(C774,1),RIGHT(C774,1),":",TEXT(G774-1,"000"),":",K774,CHAR(9),Codes!$B$3,"|",TEXT(E774,"00"),"|",TEXT(F774,"00"),"|",TEXT(G774-1,"000"),CHAR(9),Codes!$B$3,CHAR(9),Codes!$B$5)</f>
        <v>V:P4:003:Alaska	Yamaha MO8|63|03|003	Yamaha MO8	F0 43 10 7F 00 0A 00 01 00 F7</v>
      </c>
      <c r="O774" s="20"/>
    </row>
    <row r="775" spans="1:15" x14ac:dyDescent="0.35">
      <c r="A775" s="23" t="str">
        <f t="shared" si="12"/>
        <v>VoicePre4A05</v>
      </c>
      <c r="B775" s="3" t="s">
        <v>241</v>
      </c>
      <c r="C775" s="3" t="s">
        <v>447</v>
      </c>
      <c r="D775" s="3" t="s">
        <v>8</v>
      </c>
      <c r="E775" s="4">
        <v>63</v>
      </c>
      <c r="F775" s="4">
        <v>3</v>
      </c>
      <c r="G775" s="26">
        <v>5</v>
      </c>
      <c r="H775" s="3" t="s">
        <v>630</v>
      </c>
      <c r="I775" s="3" t="s">
        <v>636</v>
      </c>
      <c r="J775" s="3" t="s">
        <v>639</v>
      </c>
      <c r="K775" s="27" t="s">
        <v>451</v>
      </c>
      <c r="L775" s="3" t="s">
        <v>399</v>
      </c>
      <c r="M775" s="3" t="s">
        <v>400</v>
      </c>
      <c r="N775" s="20" t="str">
        <f>CONCATENATE(LEFT(B775,1),":",,LEFT(C775,1),RIGHT(C775,1),":",TEXT(G775-1,"000"),":",K775,CHAR(9),Codes!$B$3,"|",TEXT(E775,"00"),"|",TEXT(F775,"00"),"|",TEXT(G775-1,"000"),CHAR(9),Codes!$B$3,CHAR(9),Codes!$B$5)</f>
        <v>V:P4:004:Bros&amp;Sist	Yamaha MO8|63|03|004	Yamaha MO8	F0 43 10 7F 00 0A 00 01 00 F7</v>
      </c>
      <c r="O775" s="20"/>
    </row>
    <row r="776" spans="1:15" x14ac:dyDescent="0.35">
      <c r="A776" s="23" t="str">
        <f t="shared" si="12"/>
        <v>VoicePre4A06</v>
      </c>
      <c r="B776" s="3" t="s">
        <v>241</v>
      </c>
      <c r="C776" s="3" t="s">
        <v>447</v>
      </c>
      <c r="D776" s="3" t="s">
        <v>10</v>
      </c>
      <c r="E776" s="4">
        <v>63</v>
      </c>
      <c r="F776" s="4">
        <v>3</v>
      </c>
      <c r="G776" s="26">
        <v>6</v>
      </c>
      <c r="H776" s="3" t="s">
        <v>630</v>
      </c>
      <c r="I776" s="3" t="s">
        <v>636</v>
      </c>
      <c r="J776" s="3" t="s">
        <v>641</v>
      </c>
      <c r="K776" s="27" t="s">
        <v>452</v>
      </c>
      <c r="L776" s="3" t="s">
        <v>399</v>
      </c>
      <c r="M776" s="3" t="s">
        <v>400</v>
      </c>
      <c r="N776" s="20" t="str">
        <f>CONCATENATE(LEFT(B776,1),":",,LEFT(C776,1),RIGHT(C776,1),":",TEXT(G776-1,"000"),":",K776,CHAR(9),Codes!$B$3,"|",TEXT(E776,"00"),"|",TEXT(F776,"00"),"|",TEXT(G776-1,"000"),CHAR(9),Codes!$B$3,CHAR(9),Codes!$B$5)</f>
        <v>V:P4:005:ChillDown	Yamaha MO8|63|03|005	Yamaha MO8	F0 43 10 7F 00 0A 00 01 00 F7</v>
      </c>
      <c r="O776" s="20"/>
    </row>
    <row r="777" spans="1:15" x14ac:dyDescent="0.35">
      <c r="A777" s="23" t="str">
        <f t="shared" si="12"/>
        <v>VoicePre4A07</v>
      </c>
      <c r="B777" s="3" t="s">
        <v>241</v>
      </c>
      <c r="C777" s="3" t="s">
        <v>447</v>
      </c>
      <c r="D777" s="3" t="s">
        <v>11</v>
      </c>
      <c r="E777" s="4">
        <v>63</v>
      </c>
      <c r="F777" s="4">
        <v>3</v>
      </c>
      <c r="G777" s="26">
        <v>7</v>
      </c>
      <c r="H777" s="3" t="s">
        <v>630</v>
      </c>
      <c r="I777" s="3" t="s">
        <v>636</v>
      </c>
      <c r="J777" s="3" t="s">
        <v>642</v>
      </c>
      <c r="K777" s="27" t="s">
        <v>1352</v>
      </c>
      <c r="L777" s="3" t="s">
        <v>399</v>
      </c>
      <c r="M777" s="3" t="s">
        <v>400</v>
      </c>
      <c r="N777" s="20" t="str">
        <f>CONCATENATE(LEFT(B777,1),":",,LEFT(C777,1),RIGHT(C777,1),":",TEXT(G777-1,"000"),":",K777,CHAR(9),Codes!$B$3,"|",TEXT(E777,"00"),"|",TEXT(F777,"00"),"|",TEXT(G777-1,"000"),CHAR(9),Codes!$B$3,CHAR(9),Codes!$B$5)</f>
        <v>V:P4:006:Champ Arp	Yamaha MO8|63|03|006	Yamaha MO8	F0 43 10 7F 00 0A 00 01 00 F7</v>
      </c>
      <c r="O777" s="20"/>
    </row>
    <row r="778" spans="1:15" x14ac:dyDescent="0.35">
      <c r="A778" s="23" t="str">
        <f t="shared" si="12"/>
        <v>VoicePre4A08</v>
      </c>
      <c r="B778" s="3" t="s">
        <v>241</v>
      </c>
      <c r="C778" s="3" t="s">
        <v>447</v>
      </c>
      <c r="D778" s="3" t="s">
        <v>12</v>
      </c>
      <c r="E778" s="4">
        <v>63</v>
      </c>
      <c r="F778" s="4">
        <v>3</v>
      </c>
      <c r="G778" s="26">
        <v>8</v>
      </c>
      <c r="H778" s="3" t="s">
        <v>630</v>
      </c>
      <c r="I778" s="3" t="s">
        <v>636</v>
      </c>
      <c r="J778" s="3" t="s">
        <v>631</v>
      </c>
      <c r="K778" s="27" t="s">
        <v>453</v>
      </c>
      <c r="L778" s="3" t="s">
        <v>399</v>
      </c>
      <c r="M778" s="3" t="s">
        <v>400</v>
      </c>
      <c r="N778" s="20" t="str">
        <f>CONCATENATE(LEFT(B778,1),":",,LEFT(C778,1),RIGHT(C778,1),":",TEXT(G778-1,"000"),":",K778,CHAR(9),Codes!$B$3,"|",TEXT(E778,"00"),"|",TEXT(F778,"00"),"|",TEXT(G778-1,"000"),CHAR(9),Codes!$B$3,CHAR(9),Codes!$B$5)</f>
        <v>V:P4:007:NeedlzVlSw	Yamaha MO8|63|03|007	Yamaha MO8	F0 43 10 7F 00 0A 00 01 00 F7</v>
      </c>
      <c r="O778" s="20"/>
    </row>
    <row r="779" spans="1:15" x14ac:dyDescent="0.35">
      <c r="A779" s="23" t="str">
        <f t="shared" si="12"/>
        <v>VoicePre4A09</v>
      </c>
      <c r="B779" s="3" t="s">
        <v>241</v>
      </c>
      <c r="C779" s="3" t="s">
        <v>447</v>
      </c>
      <c r="D779" s="3" t="s">
        <v>14</v>
      </c>
      <c r="E779" s="4">
        <v>63</v>
      </c>
      <c r="F779" s="4">
        <v>3</v>
      </c>
      <c r="G779" s="26">
        <v>9</v>
      </c>
      <c r="H779" s="3" t="s">
        <v>630</v>
      </c>
      <c r="I779" s="3" t="s">
        <v>636</v>
      </c>
      <c r="J779" s="3" t="s">
        <v>643</v>
      </c>
      <c r="K779" s="27" t="s">
        <v>859</v>
      </c>
      <c r="L779" s="3" t="s">
        <v>399</v>
      </c>
      <c r="M779" s="3" t="s">
        <v>400</v>
      </c>
      <c r="N779" s="20" t="str">
        <f>CONCATENATE(LEFT(B779,1),":",,LEFT(C779,1),RIGHT(C779,1),":",TEXT(G779-1,"000"),":",K779,CHAR(9),Codes!$B$3,"|",TEXT(E779,"00"),"|",TEXT(F779,"00"),"|",TEXT(G779-1,"000"),CHAR(9),Codes!$B$3,CHAR(9),Codes!$B$5)</f>
        <v>V:P4:008:Das Sneak	Yamaha MO8|63|03|008	Yamaha MO8	F0 43 10 7F 00 0A 00 01 00 F7</v>
      </c>
      <c r="O779" s="20"/>
    </row>
    <row r="780" spans="1:15" x14ac:dyDescent="0.35">
      <c r="A780" s="23" t="str">
        <f t="shared" si="12"/>
        <v>VoicePre4A10</v>
      </c>
      <c r="B780" s="3" t="s">
        <v>241</v>
      </c>
      <c r="C780" s="3" t="s">
        <v>447</v>
      </c>
      <c r="D780" s="3" t="s">
        <v>16</v>
      </c>
      <c r="E780" s="4">
        <v>63</v>
      </c>
      <c r="F780" s="4">
        <v>3</v>
      </c>
      <c r="G780" s="26">
        <v>10</v>
      </c>
      <c r="H780" s="3" t="s">
        <v>630</v>
      </c>
      <c r="I780" s="3" t="s">
        <v>636</v>
      </c>
      <c r="J780" s="3" t="s">
        <v>644</v>
      </c>
      <c r="K780" s="27" t="s">
        <v>454</v>
      </c>
      <c r="L780" s="3" t="s">
        <v>399</v>
      </c>
      <c r="M780" s="3" t="s">
        <v>400</v>
      </c>
      <c r="N780" s="20" t="str">
        <f>CONCATENATE(LEFT(B780,1),":",,LEFT(C780,1),RIGHT(C780,1),":",TEXT(G780-1,"000"),":",K780,CHAR(9),Codes!$B$3,"|",TEXT(E780,"00"),"|",TEXT(F780,"00"),"|",TEXT(G780-1,"000"),CHAR(9),Codes!$B$3,CHAR(9),Codes!$B$5)</f>
        <v>V:P4:009:Ibizagruv	Yamaha MO8|63|03|009	Yamaha MO8	F0 43 10 7F 00 0A 00 01 00 F7</v>
      </c>
      <c r="O780" s="20"/>
    </row>
    <row r="781" spans="1:15" x14ac:dyDescent="0.35">
      <c r="A781" s="23" t="str">
        <f t="shared" si="12"/>
        <v>VoicePre4A11</v>
      </c>
      <c r="B781" s="3" t="s">
        <v>241</v>
      </c>
      <c r="C781" s="3" t="s">
        <v>447</v>
      </c>
      <c r="D781" s="3" t="s">
        <v>19</v>
      </c>
      <c r="E781" s="4">
        <v>63</v>
      </c>
      <c r="F781" s="4">
        <v>3</v>
      </c>
      <c r="G781" s="26">
        <v>11</v>
      </c>
      <c r="H781" s="3" t="s">
        <v>630</v>
      </c>
      <c r="I781" s="3" t="s">
        <v>636</v>
      </c>
      <c r="J781" s="3" t="s">
        <v>646</v>
      </c>
      <c r="K781" s="27" t="s">
        <v>455</v>
      </c>
      <c r="L781" s="3" t="s">
        <v>399</v>
      </c>
      <c r="M781" s="3" t="s">
        <v>400</v>
      </c>
      <c r="N781" s="20" t="str">
        <f>CONCATENATE(LEFT(B781,1),":",,LEFT(C781,1),RIGHT(C781,1),":",TEXT(G781-1,"000"),":",K781,CHAR(9),Codes!$B$3,"|",TEXT(E781,"00"),"|",TEXT(F781,"00"),"|",TEXT(G781-1,"000"),CHAR(9),Codes!$B$3,CHAR(9),Codes!$B$5)</f>
        <v>V:P4:010:Droid	Yamaha MO8|63|03|010	Yamaha MO8	F0 43 10 7F 00 0A 00 01 00 F7</v>
      </c>
      <c r="O781" s="20"/>
    </row>
    <row r="782" spans="1:15" x14ac:dyDescent="0.35">
      <c r="A782" s="23" t="str">
        <f t="shared" si="12"/>
        <v>VoicePre4A12</v>
      </c>
      <c r="B782" s="3" t="s">
        <v>241</v>
      </c>
      <c r="C782" s="3" t="s">
        <v>447</v>
      </c>
      <c r="D782" s="3" t="s">
        <v>21</v>
      </c>
      <c r="E782" s="4">
        <v>63</v>
      </c>
      <c r="F782" s="4">
        <v>3</v>
      </c>
      <c r="G782" s="26">
        <v>12</v>
      </c>
      <c r="H782" s="3" t="s">
        <v>630</v>
      </c>
      <c r="I782" s="3" t="s">
        <v>636</v>
      </c>
      <c r="J782" s="3" t="s">
        <v>647</v>
      </c>
      <c r="K782" s="27" t="s">
        <v>865</v>
      </c>
      <c r="L782" s="3" t="s">
        <v>399</v>
      </c>
      <c r="M782" s="3" t="s">
        <v>400</v>
      </c>
      <c r="N782" s="20" t="str">
        <f>CONCATENATE(LEFT(B782,1),":",,LEFT(C782,1),RIGHT(C782,1),":",TEXT(G782-1,"000"),":",K782,CHAR(9),Codes!$B$3,"|",TEXT(E782,"00"),"|",TEXT(F782,"00"),"|",TEXT(G782-1,"000"),CHAR(9),Codes!$B$3,CHAR(9),Codes!$B$5)</f>
        <v>V:P4:011:SQ02 Wheel	Yamaha MO8|63|03|011	Yamaha MO8	F0 43 10 7F 00 0A 00 01 00 F7</v>
      </c>
      <c r="O782" s="20"/>
    </row>
    <row r="783" spans="1:15" x14ac:dyDescent="0.35">
      <c r="A783" s="23" t="str">
        <f t="shared" si="12"/>
        <v>VoicePre4A13</v>
      </c>
      <c r="B783" s="3" t="s">
        <v>241</v>
      </c>
      <c r="C783" s="3" t="s">
        <v>447</v>
      </c>
      <c r="D783" s="3" t="s">
        <v>23</v>
      </c>
      <c r="E783" s="4">
        <v>63</v>
      </c>
      <c r="F783" s="4">
        <v>3</v>
      </c>
      <c r="G783" s="26">
        <v>13</v>
      </c>
      <c r="H783" s="3" t="s">
        <v>630</v>
      </c>
      <c r="I783" s="3" t="s">
        <v>636</v>
      </c>
      <c r="J783" s="3" t="s">
        <v>648</v>
      </c>
      <c r="K783" s="27" t="s">
        <v>456</v>
      </c>
      <c r="L783" s="3" t="s">
        <v>399</v>
      </c>
      <c r="M783" s="3" t="s">
        <v>400</v>
      </c>
      <c r="N783" s="20" t="str">
        <f>CONCATENATE(LEFT(B783,1),":",,LEFT(C783,1),RIGHT(C783,1),":",TEXT(G783-1,"000"),":",K783,CHAR(9),Codes!$B$3,"|",TEXT(E783,"00"),"|",TEXT(F783,"00"),"|",TEXT(G783-1,"000"),CHAR(9),Codes!$B$3,CHAR(9),Codes!$B$5)</f>
        <v>V:P4:012:Tamburiza	Yamaha MO8|63|03|012	Yamaha MO8	F0 43 10 7F 00 0A 00 01 00 F7</v>
      </c>
      <c r="O783" s="20"/>
    </row>
    <row r="784" spans="1:15" x14ac:dyDescent="0.35">
      <c r="A784" s="23" t="str">
        <f t="shared" si="12"/>
        <v>VoicePre4A14</v>
      </c>
      <c r="B784" s="3" t="s">
        <v>241</v>
      </c>
      <c r="C784" s="3" t="s">
        <v>447</v>
      </c>
      <c r="D784" s="3" t="s">
        <v>25</v>
      </c>
      <c r="E784" s="4">
        <v>63</v>
      </c>
      <c r="F784" s="4">
        <v>3</v>
      </c>
      <c r="G784" s="26">
        <v>14</v>
      </c>
      <c r="H784" s="3" t="s">
        <v>630</v>
      </c>
      <c r="I784" s="3" t="s">
        <v>636</v>
      </c>
      <c r="J784" s="3" t="s">
        <v>649</v>
      </c>
      <c r="K784" s="27" t="s">
        <v>457</v>
      </c>
      <c r="L784" s="3" t="s">
        <v>399</v>
      </c>
      <c r="M784" s="3" t="s">
        <v>400</v>
      </c>
      <c r="N784" s="20" t="str">
        <f>CONCATENATE(LEFT(B784,1),":",,LEFT(C784,1),RIGHT(C784,1),":",TEXT(G784-1,"000"),":",K784,CHAR(9),Codes!$B$3,"|",TEXT(E784,"00"),"|",TEXT(F784,"00"),"|",TEXT(G784-1,"000"),CHAR(9),Codes!$B$3,CHAR(9),Codes!$B$5)</f>
        <v>V:P4:013:AiryChill	Yamaha MO8|63|03|013	Yamaha MO8	F0 43 10 7F 00 0A 00 01 00 F7</v>
      </c>
      <c r="O784" s="20"/>
    </row>
    <row r="785" spans="1:15" x14ac:dyDescent="0.35">
      <c r="A785" s="23" t="str">
        <f t="shared" si="12"/>
        <v>VoicePre4A15</v>
      </c>
      <c r="B785" s="3" t="s">
        <v>241</v>
      </c>
      <c r="C785" s="3" t="s">
        <v>447</v>
      </c>
      <c r="D785" s="3" t="s">
        <v>28</v>
      </c>
      <c r="E785" s="4">
        <v>63</v>
      </c>
      <c r="F785" s="4">
        <v>3</v>
      </c>
      <c r="G785" s="26">
        <v>15</v>
      </c>
      <c r="H785" s="3" t="s">
        <v>630</v>
      </c>
      <c r="I785" s="3" t="s">
        <v>636</v>
      </c>
      <c r="J785" s="3" t="s">
        <v>650</v>
      </c>
      <c r="K785" s="27" t="s">
        <v>458</v>
      </c>
      <c r="L785" s="3" t="s">
        <v>399</v>
      </c>
      <c r="M785" s="3" t="s">
        <v>400</v>
      </c>
      <c r="N785" s="20" t="str">
        <f>CONCATENATE(LEFT(B785,1),":",,LEFT(C785,1),RIGHT(C785,1),":",TEXT(G785-1,"000"),":",K785,CHAR(9),Codes!$B$3,"|",TEXT(E785,"00"),"|",TEXT(F785,"00"),"|",TEXT(G785-1,"000"),CHAR(9),Codes!$B$3,CHAR(9),Codes!$B$5)</f>
        <v>V:P4:014:Inverted	Yamaha MO8|63|03|014	Yamaha MO8	F0 43 10 7F 00 0A 00 01 00 F7</v>
      </c>
      <c r="O785" s="20"/>
    </row>
    <row r="786" spans="1:15" x14ac:dyDescent="0.35">
      <c r="A786" s="23" t="str">
        <f t="shared" si="12"/>
        <v>VoicePre4A16</v>
      </c>
      <c r="B786" s="3" t="s">
        <v>241</v>
      </c>
      <c r="C786" s="3" t="s">
        <v>447</v>
      </c>
      <c r="D786" s="3" t="s">
        <v>30</v>
      </c>
      <c r="E786" s="4">
        <v>63</v>
      </c>
      <c r="F786" s="4">
        <v>3</v>
      </c>
      <c r="G786" s="26">
        <v>16</v>
      </c>
      <c r="H786" s="3" t="s">
        <v>630</v>
      </c>
      <c r="I786" s="3" t="s">
        <v>636</v>
      </c>
      <c r="J786" s="3" t="s">
        <v>652</v>
      </c>
      <c r="K786" s="27" t="s">
        <v>1353</v>
      </c>
      <c r="L786" s="3" t="s">
        <v>399</v>
      </c>
      <c r="M786" s="3" t="s">
        <v>400</v>
      </c>
      <c r="N786" s="20" t="str">
        <f>CONCATENATE(LEFT(B786,1),":",,LEFT(C786,1),RIGHT(C786,1),":",TEXT(G786-1,"000"),":",K786,CHAR(9),Codes!$B$3,"|",TEXT(E786,"00"),"|",TEXT(F786,"00"),"|",TEXT(G786-1,"000"),CHAR(9),Codes!$B$3,CHAR(9),Codes!$B$5)</f>
        <v>V:P4:015:Pizza No.1	Yamaha MO8|63|03|015	Yamaha MO8	F0 43 10 7F 00 0A 00 01 00 F7</v>
      </c>
      <c r="O786" s="20"/>
    </row>
    <row r="787" spans="1:15" x14ac:dyDescent="0.35">
      <c r="A787" s="23" t="str">
        <f t="shared" si="12"/>
        <v>VoicePre4B01</v>
      </c>
      <c r="B787" s="3" t="s">
        <v>241</v>
      </c>
      <c r="C787" s="3" t="s">
        <v>447</v>
      </c>
      <c r="D787" s="3" t="s">
        <v>32</v>
      </c>
      <c r="E787" s="4">
        <v>63</v>
      </c>
      <c r="F787" s="4">
        <v>3</v>
      </c>
      <c r="G787" s="26">
        <v>17</v>
      </c>
      <c r="H787" s="3" t="s">
        <v>630</v>
      </c>
      <c r="I787" s="3" t="s">
        <v>636</v>
      </c>
      <c r="J787" s="3" t="s">
        <v>653</v>
      </c>
      <c r="K787" s="27" t="s">
        <v>459</v>
      </c>
      <c r="L787" s="3" t="s">
        <v>399</v>
      </c>
      <c r="M787" s="3" t="s">
        <v>400</v>
      </c>
      <c r="N787" s="20" t="str">
        <f>CONCATENATE(LEFT(B787,1),":",,LEFT(C787,1),RIGHT(C787,1),":",TEXT(G787-1,"000"),":",K787,CHAR(9),Codes!$B$3,"|",TEXT(E787,"00"),"|",TEXT(F787,"00"),"|",TEXT(G787-1,"000"),CHAR(9),Codes!$B$3,CHAR(9),Codes!$B$5)</f>
        <v>V:P4:016:WorkerAnt	Yamaha MO8|63|03|016	Yamaha MO8	F0 43 10 7F 00 0A 00 01 00 F7</v>
      </c>
      <c r="O787" s="20"/>
    </row>
    <row r="788" spans="1:15" x14ac:dyDescent="0.35">
      <c r="A788" s="23" t="str">
        <f t="shared" si="12"/>
        <v>VoicePre4B02</v>
      </c>
      <c r="B788" s="3" t="s">
        <v>241</v>
      </c>
      <c r="C788" s="3" t="s">
        <v>447</v>
      </c>
      <c r="D788" s="3" t="s">
        <v>33</v>
      </c>
      <c r="E788" s="4">
        <v>63</v>
      </c>
      <c r="F788" s="4">
        <v>3</v>
      </c>
      <c r="G788" s="26">
        <v>18</v>
      </c>
      <c r="H788" s="3" t="s">
        <v>630</v>
      </c>
      <c r="I788" s="3" t="s">
        <v>636</v>
      </c>
      <c r="J788" s="3" t="s">
        <v>656</v>
      </c>
      <c r="K788" s="27" t="s">
        <v>460</v>
      </c>
      <c r="L788" s="3" t="s">
        <v>399</v>
      </c>
      <c r="M788" s="3" t="s">
        <v>400</v>
      </c>
      <c r="N788" s="20" t="str">
        <f>CONCATENATE(LEFT(B788,1),":",,LEFT(C788,1),RIGHT(C788,1),":",TEXT(G788-1,"000"),":",K788,CHAR(9),Codes!$B$3,"|",TEXT(E788,"00"),"|",TEXT(F788,"00"),"|",TEXT(G788-1,"000"),CHAR(9),Codes!$B$3,CHAR(9),Codes!$B$5)</f>
        <v>V:P4:017:XtremeHarp	Yamaha MO8|63|03|017	Yamaha MO8	F0 43 10 7F 00 0A 00 01 00 F7</v>
      </c>
      <c r="O788" s="20"/>
    </row>
    <row r="789" spans="1:15" x14ac:dyDescent="0.35">
      <c r="A789" s="23" t="str">
        <f t="shared" si="12"/>
        <v>VoicePre4B03</v>
      </c>
      <c r="B789" s="3" t="s">
        <v>241</v>
      </c>
      <c r="C789" s="3" t="s">
        <v>447</v>
      </c>
      <c r="D789" s="3" t="s">
        <v>34</v>
      </c>
      <c r="E789" s="4">
        <v>63</v>
      </c>
      <c r="F789" s="4">
        <v>3</v>
      </c>
      <c r="G789" s="26">
        <v>19</v>
      </c>
      <c r="H789" s="3" t="s">
        <v>630</v>
      </c>
      <c r="I789" s="3" t="s">
        <v>636</v>
      </c>
      <c r="J789" s="3" t="s">
        <v>658</v>
      </c>
      <c r="K789" s="27" t="s">
        <v>461</v>
      </c>
      <c r="L789" s="3" t="s">
        <v>399</v>
      </c>
      <c r="M789" s="3" t="s">
        <v>400</v>
      </c>
      <c r="N789" s="20" t="str">
        <f>CONCATENATE(LEFT(B789,1),":",,LEFT(C789,1),RIGHT(C789,1),":",TEXT(G789-1,"000"),":",K789,CHAR(9),Codes!$B$3,"|",TEXT(E789,"00"),"|",TEXT(F789,"00"),"|",TEXT(G789-1,"000"),CHAR(9),Codes!$B$3,CHAR(9),Codes!$B$5)</f>
        <v>V:P4:018:i-Vox	Yamaha MO8|63|03|018	Yamaha MO8	F0 43 10 7F 00 0A 00 01 00 F7</v>
      </c>
      <c r="O789" s="20"/>
    </row>
    <row r="790" spans="1:15" x14ac:dyDescent="0.35">
      <c r="A790" s="23" t="str">
        <f t="shared" si="12"/>
        <v>VoicePre4B04</v>
      </c>
      <c r="B790" s="3" t="s">
        <v>241</v>
      </c>
      <c r="C790" s="3" t="s">
        <v>447</v>
      </c>
      <c r="D790" s="3" t="s">
        <v>36</v>
      </c>
      <c r="E790" s="4">
        <v>63</v>
      </c>
      <c r="F790" s="4">
        <v>3</v>
      </c>
      <c r="G790" s="26">
        <v>20</v>
      </c>
      <c r="H790" s="3" t="s">
        <v>630</v>
      </c>
      <c r="I790" s="3" t="s">
        <v>636</v>
      </c>
      <c r="J790" s="3" t="s">
        <v>659</v>
      </c>
      <c r="K790" s="27" t="s">
        <v>462</v>
      </c>
      <c r="L790" s="3" t="s">
        <v>399</v>
      </c>
      <c r="M790" s="3" t="s">
        <v>400</v>
      </c>
      <c r="N790" s="20" t="str">
        <f>CONCATENATE(LEFT(B790,1),":",,LEFT(C790,1),RIGHT(C790,1),":",TEXT(G790-1,"000"),":",K790,CHAR(9),Codes!$B$3,"|",TEXT(E790,"00"),"|",TEXT(F790,"00"),"|",TEXT(G790-1,"000"),CHAR(9),Codes!$B$3,CHAR(9),Codes!$B$5)</f>
        <v>V:P4:019:Zippet	Yamaha MO8|63|03|019	Yamaha MO8	F0 43 10 7F 00 0A 00 01 00 F7</v>
      </c>
      <c r="O790" s="20"/>
    </row>
    <row r="791" spans="1:15" x14ac:dyDescent="0.35">
      <c r="A791" s="23" t="str">
        <f t="shared" si="12"/>
        <v>VoicePre4B05</v>
      </c>
      <c r="B791" s="3" t="s">
        <v>241</v>
      </c>
      <c r="C791" s="3" t="s">
        <v>447</v>
      </c>
      <c r="D791" s="3" t="s">
        <v>38</v>
      </c>
      <c r="E791" s="4">
        <v>63</v>
      </c>
      <c r="F791" s="4">
        <v>3</v>
      </c>
      <c r="G791" s="26">
        <v>21</v>
      </c>
      <c r="H791" s="3" t="s">
        <v>630</v>
      </c>
      <c r="I791" s="3" t="s">
        <v>636</v>
      </c>
      <c r="J791" s="3" t="s">
        <v>660</v>
      </c>
      <c r="K791" s="27" t="s">
        <v>463</v>
      </c>
      <c r="L791" s="3" t="s">
        <v>399</v>
      </c>
      <c r="M791" s="3" t="s">
        <v>400</v>
      </c>
      <c r="N791" s="20" t="str">
        <f>CONCATENATE(LEFT(B791,1),":",,LEFT(C791,1),RIGHT(C791,1),":",TEXT(G791-1,"000"),":",K791,CHAR(9),Codes!$B$3,"|",TEXT(E791,"00"),"|",TEXT(F791,"00"),"|",TEXT(G791-1,"000"),CHAR(9),Codes!$B$3,CHAR(9),Codes!$B$5)</f>
        <v>V:P4:020:Electronix	Yamaha MO8|63|03|020	Yamaha MO8	F0 43 10 7F 00 0A 00 01 00 F7</v>
      </c>
      <c r="O791" s="20"/>
    </row>
    <row r="792" spans="1:15" x14ac:dyDescent="0.35">
      <c r="A792" s="23" t="str">
        <f t="shared" si="12"/>
        <v>VoicePre4B06</v>
      </c>
      <c r="B792" s="3" t="s">
        <v>241</v>
      </c>
      <c r="C792" s="3" t="s">
        <v>447</v>
      </c>
      <c r="D792" s="3" t="s">
        <v>39</v>
      </c>
      <c r="E792" s="4">
        <v>63</v>
      </c>
      <c r="F792" s="4">
        <v>3</v>
      </c>
      <c r="G792" s="26">
        <v>22</v>
      </c>
      <c r="H792" s="3" t="s">
        <v>630</v>
      </c>
      <c r="I792" s="3" t="s">
        <v>636</v>
      </c>
      <c r="J792" s="3" t="s">
        <v>662</v>
      </c>
      <c r="K792" s="27" t="s">
        <v>464</v>
      </c>
      <c r="L792" s="3" t="s">
        <v>399</v>
      </c>
      <c r="M792" s="3" t="s">
        <v>400</v>
      </c>
      <c r="N792" s="20" t="str">
        <f>CONCATENATE(LEFT(B792,1),":",,LEFT(C792,1),RIGHT(C792,1),":",TEXT(G792-1,"000"),":",K792,CHAR(9),Codes!$B$3,"|",TEXT(E792,"00"),"|",TEXT(F792,"00"),"|",TEXT(G792-1,"000"),CHAR(9),Codes!$B$3,CHAR(9),Codes!$B$5)</f>
        <v>V:P4:021:Sensual	Yamaha MO8|63|03|021	Yamaha MO8	F0 43 10 7F 00 0A 00 01 00 F7</v>
      </c>
      <c r="O792" s="20"/>
    </row>
    <row r="793" spans="1:15" x14ac:dyDescent="0.35">
      <c r="A793" s="23" t="str">
        <f t="shared" si="12"/>
        <v>VoicePre4B07</v>
      </c>
      <c r="B793" s="3" t="s">
        <v>241</v>
      </c>
      <c r="C793" s="3" t="s">
        <v>447</v>
      </c>
      <c r="D793" s="3" t="s">
        <v>41</v>
      </c>
      <c r="E793" s="4">
        <v>63</v>
      </c>
      <c r="F793" s="4">
        <v>3</v>
      </c>
      <c r="G793" s="26">
        <v>23</v>
      </c>
      <c r="H793" s="3" t="s">
        <v>630</v>
      </c>
      <c r="I793" s="3" t="s">
        <v>636</v>
      </c>
      <c r="J793" s="3" t="s">
        <v>664</v>
      </c>
      <c r="K793" s="27" t="s">
        <v>465</v>
      </c>
      <c r="L793" s="3" t="s">
        <v>399</v>
      </c>
      <c r="M793" s="3" t="s">
        <v>400</v>
      </c>
      <c r="N793" s="20" t="str">
        <f>CONCATENATE(LEFT(B793,1),":",,LEFT(C793,1),RIGHT(C793,1),":",TEXT(G793-1,"000"),":",K793,CHAR(9),Codes!$B$3,"|",TEXT(E793,"00"),"|",TEXT(F793,"00"),"|",TEXT(G793-1,"000"),CHAR(9),Codes!$B$3,CHAR(9),Codes!$B$5)</f>
        <v>V:P4:022:Valvolex	Yamaha MO8|63|03|022	Yamaha MO8	F0 43 10 7F 00 0A 00 01 00 F7</v>
      </c>
      <c r="O793" s="20"/>
    </row>
    <row r="794" spans="1:15" x14ac:dyDescent="0.35">
      <c r="A794" s="23" t="str">
        <f t="shared" si="12"/>
        <v>VoicePre4B08</v>
      </c>
      <c r="B794" s="3" t="s">
        <v>241</v>
      </c>
      <c r="C794" s="3" t="s">
        <v>447</v>
      </c>
      <c r="D794" s="3" t="s">
        <v>43</v>
      </c>
      <c r="E794" s="4">
        <v>63</v>
      </c>
      <c r="F794" s="4">
        <v>3</v>
      </c>
      <c r="G794" s="26">
        <v>24</v>
      </c>
      <c r="H794" s="3" t="s">
        <v>630</v>
      </c>
      <c r="I794" s="3" t="s">
        <v>636</v>
      </c>
      <c r="J794" s="3" t="s">
        <v>666</v>
      </c>
      <c r="K794" s="27" t="s">
        <v>466</v>
      </c>
      <c r="L794" s="3" t="s">
        <v>399</v>
      </c>
      <c r="M794" s="3" t="s">
        <v>400</v>
      </c>
      <c r="N794" s="20" t="str">
        <f>CONCATENATE(LEFT(B794,1),":",,LEFT(C794,1),RIGHT(C794,1),":",TEXT(G794-1,"000"),":",K794,CHAR(9),Codes!$B$3,"|",TEXT(E794,"00"),"|",TEXT(F794,"00"),"|",TEXT(G794-1,"000"),CHAR(9),Codes!$B$3,CHAR(9),Codes!$B$5)</f>
        <v>V:P4:023:SimpleArp	Yamaha MO8|63|03|023	Yamaha MO8	F0 43 10 7F 00 0A 00 01 00 F7</v>
      </c>
      <c r="O794" s="20"/>
    </row>
    <row r="795" spans="1:15" x14ac:dyDescent="0.35">
      <c r="A795" s="23" t="str">
        <f t="shared" si="12"/>
        <v>VoicePre4B09</v>
      </c>
      <c r="B795" s="3" t="s">
        <v>241</v>
      </c>
      <c r="C795" s="3" t="s">
        <v>447</v>
      </c>
      <c r="D795" s="3" t="s">
        <v>45</v>
      </c>
      <c r="E795" s="4">
        <v>63</v>
      </c>
      <c r="F795" s="4">
        <v>3</v>
      </c>
      <c r="G795" s="26">
        <v>25</v>
      </c>
      <c r="H795" s="3" t="s">
        <v>630</v>
      </c>
      <c r="I795" s="3" t="s">
        <v>636</v>
      </c>
      <c r="J795" s="3" t="s">
        <v>668</v>
      </c>
      <c r="K795" s="27" t="s">
        <v>1354</v>
      </c>
      <c r="L795" s="3" t="s">
        <v>399</v>
      </c>
      <c r="M795" s="3" t="s">
        <v>400</v>
      </c>
      <c r="N795" s="20" t="str">
        <f>CONCATENATE(LEFT(B795,1),":",,LEFT(C795,1),RIGHT(C795,1),":",TEXT(G795-1,"000"),":",K795,CHAR(9),Codes!$B$3,"|",TEXT(E795,"00"),"|",TEXT(F795,"00"),"|",TEXT(G795-1,"000"),CHAR(9),Codes!$B$3,CHAR(9),Codes!$B$5)</f>
        <v>V:P4:024:TekkNow MW	Yamaha MO8|63|03|024	Yamaha MO8	F0 43 10 7F 00 0A 00 01 00 F7</v>
      </c>
      <c r="O795" s="20"/>
    </row>
    <row r="796" spans="1:15" x14ac:dyDescent="0.35">
      <c r="A796" s="23" t="str">
        <f t="shared" si="12"/>
        <v>VoicePre4B10</v>
      </c>
      <c r="B796" s="3" t="s">
        <v>241</v>
      </c>
      <c r="C796" s="3" t="s">
        <v>447</v>
      </c>
      <c r="D796" s="3" t="s">
        <v>47</v>
      </c>
      <c r="E796" s="4">
        <v>63</v>
      </c>
      <c r="F796" s="4">
        <v>3</v>
      </c>
      <c r="G796" s="26">
        <v>26</v>
      </c>
      <c r="H796" s="3" t="s">
        <v>630</v>
      </c>
      <c r="I796" s="3" t="s">
        <v>636</v>
      </c>
      <c r="J796" s="3" t="s">
        <v>670</v>
      </c>
      <c r="K796" s="27" t="s">
        <v>467</v>
      </c>
      <c r="L796" s="3" t="s">
        <v>399</v>
      </c>
      <c r="M796" s="3" t="s">
        <v>400</v>
      </c>
      <c r="N796" s="20" t="str">
        <f>CONCATENATE(LEFT(B796,1),":",,LEFT(C796,1),RIGHT(C796,1),":",TEXT(G796-1,"000"),":",K796,CHAR(9),Codes!$B$3,"|",TEXT(E796,"00"),"|",TEXT(F796,"00"),"|",TEXT(G796-1,"000"),CHAR(9),Codes!$B$3,CHAR(9),Codes!$B$5)</f>
        <v>V:P4:025:Traxxx	Yamaha MO8|63|03|025	Yamaha MO8	F0 43 10 7F 00 0A 00 01 00 F7</v>
      </c>
      <c r="O796" s="20"/>
    </row>
    <row r="797" spans="1:15" x14ac:dyDescent="0.35">
      <c r="A797" s="23" t="str">
        <f t="shared" si="12"/>
        <v>VoicePre4B11</v>
      </c>
      <c r="B797" s="3" t="s">
        <v>241</v>
      </c>
      <c r="C797" s="3" t="s">
        <v>447</v>
      </c>
      <c r="D797" s="3" t="s">
        <v>49</v>
      </c>
      <c r="E797" s="4">
        <v>63</v>
      </c>
      <c r="F797" s="4">
        <v>3</v>
      </c>
      <c r="G797" s="26">
        <v>27</v>
      </c>
      <c r="H797" s="3" t="s">
        <v>630</v>
      </c>
      <c r="I797" s="3" t="s">
        <v>636</v>
      </c>
      <c r="J797" s="3" t="s">
        <v>671</v>
      </c>
      <c r="K797" s="27" t="s">
        <v>1355</v>
      </c>
      <c r="L797" s="3" t="s">
        <v>399</v>
      </c>
      <c r="M797" s="3" t="s">
        <v>400</v>
      </c>
      <c r="N797" s="20" t="str">
        <f>CONCATENATE(LEFT(B797,1),":",,LEFT(C797,1),RIGHT(C797,1),":",TEXT(G797-1,"000"),":",K797,CHAR(9),Codes!$B$3,"|",TEXT(E797,"00"),"|",TEXT(F797,"00"),"|",TEXT(G797-1,"000"),CHAR(9),Codes!$B$3,CHAR(9),Codes!$B$5)</f>
        <v>V:P4:026:Voodoo Key	Yamaha MO8|63|03|026	Yamaha MO8	F0 43 10 7F 00 0A 00 01 00 F7</v>
      </c>
      <c r="O797" s="20"/>
    </row>
    <row r="798" spans="1:15" x14ac:dyDescent="0.35">
      <c r="A798" s="23" t="str">
        <f t="shared" si="12"/>
        <v>VoicePre4B12</v>
      </c>
      <c r="B798" s="3" t="s">
        <v>241</v>
      </c>
      <c r="C798" s="3" t="s">
        <v>447</v>
      </c>
      <c r="D798" s="3" t="s">
        <v>50</v>
      </c>
      <c r="E798" s="4">
        <v>63</v>
      </c>
      <c r="F798" s="4">
        <v>3</v>
      </c>
      <c r="G798" s="26">
        <v>28</v>
      </c>
      <c r="H798" s="3" t="s">
        <v>630</v>
      </c>
      <c r="I798" s="3" t="s">
        <v>636</v>
      </c>
      <c r="J798" s="3" t="s">
        <v>672</v>
      </c>
      <c r="K798" s="27" t="s">
        <v>468</v>
      </c>
      <c r="L798" s="3" t="s">
        <v>399</v>
      </c>
      <c r="M798" s="3" t="s">
        <v>400</v>
      </c>
      <c r="N798" s="20" t="str">
        <f>CONCATENATE(LEFT(B798,1),":",,LEFT(C798,1),RIGHT(C798,1),":",TEXT(G798-1,"000"),":",K798,CHAR(9),Codes!$B$3,"|",TEXT(E798,"00"),"|",TEXT(F798,"00"),"|",TEXT(G798-1,"000"),CHAR(9),Codes!$B$3,CHAR(9),Codes!$B$5)</f>
        <v>V:P4:027:Oztralian	Yamaha MO8|63|03|027	Yamaha MO8	F0 43 10 7F 00 0A 00 01 00 F7</v>
      </c>
      <c r="O798" s="20"/>
    </row>
    <row r="799" spans="1:15" x14ac:dyDescent="0.35">
      <c r="A799" s="23" t="str">
        <f t="shared" si="12"/>
        <v>VoicePre4B13</v>
      </c>
      <c r="B799" s="3" t="s">
        <v>241</v>
      </c>
      <c r="C799" s="3" t="s">
        <v>447</v>
      </c>
      <c r="D799" s="3" t="s">
        <v>51</v>
      </c>
      <c r="E799" s="4">
        <v>63</v>
      </c>
      <c r="F799" s="4">
        <v>3</v>
      </c>
      <c r="G799" s="26">
        <v>29</v>
      </c>
      <c r="H799" s="3" t="s">
        <v>630</v>
      </c>
      <c r="I799" s="3" t="s">
        <v>636</v>
      </c>
      <c r="J799" s="3" t="s">
        <v>673</v>
      </c>
      <c r="K799" s="27" t="s">
        <v>469</v>
      </c>
      <c r="L799" s="3" t="s">
        <v>399</v>
      </c>
      <c r="M799" s="3" t="s">
        <v>400</v>
      </c>
      <c r="N799" s="20" t="str">
        <f>CONCATENATE(LEFT(B799,1),":",,LEFT(C799,1),RIGHT(C799,1),":",TEXT(G799-1,"000"),":",K799,CHAR(9),Codes!$B$3,"|",TEXT(E799,"00"),"|",TEXT(F799,"00"),"|",TEXT(G799-1,"000"),CHAR(9),Codes!$B$3,CHAR(9),Codes!$B$5)</f>
        <v>V:P4:028:Polarized	Yamaha MO8|63|03|028	Yamaha MO8	F0 43 10 7F 00 0A 00 01 00 F7</v>
      </c>
      <c r="O799" s="20"/>
    </row>
    <row r="800" spans="1:15" x14ac:dyDescent="0.35">
      <c r="A800" s="23" t="str">
        <f t="shared" si="12"/>
        <v>VoicePre4B14</v>
      </c>
      <c r="B800" s="3" t="s">
        <v>241</v>
      </c>
      <c r="C800" s="3" t="s">
        <v>447</v>
      </c>
      <c r="D800" s="3" t="s">
        <v>52</v>
      </c>
      <c r="E800" s="4">
        <v>63</v>
      </c>
      <c r="F800" s="4">
        <v>3</v>
      </c>
      <c r="G800" s="26">
        <v>30</v>
      </c>
      <c r="H800" s="3" t="s">
        <v>630</v>
      </c>
      <c r="I800" s="3" t="s">
        <v>636</v>
      </c>
      <c r="J800" s="3" t="s">
        <v>674</v>
      </c>
      <c r="K800" s="27" t="s">
        <v>470</v>
      </c>
      <c r="L800" s="3" t="s">
        <v>384</v>
      </c>
      <c r="M800" s="3" t="s">
        <v>337</v>
      </c>
      <c r="N800" s="20" t="str">
        <f>CONCATENATE(LEFT(B800,1),":",,LEFT(C800,1),RIGHT(C800,1),":",TEXT(G800-1,"000"),":",K800,CHAR(9),Codes!$B$3,"|",TEXT(E800,"00"),"|",TEXT(F800,"00"),"|",TEXT(G800-1,"000"),CHAR(9),Codes!$B$3,CHAR(9),Codes!$B$5)</f>
        <v>V:P4:029:Trans-D	Yamaha MO8|63|03|029	Yamaha MO8	F0 43 10 7F 00 0A 00 01 00 F7</v>
      </c>
      <c r="O800" s="20"/>
    </row>
    <row r="801" spans="1:15" x14ac:dyDescent="0.35">
      <c r="A801" s="23" t="str">
        <f t="shared" si="12"/>
        <v>VoicePre4B15</v>
      </c>
      <c r="B801" s="3" t="s">
        <v>241</v>
      </c>
      <c r="C801" s="3" t="s">
        <v>447</v>
      </c>
      <c r="D801" s="3" t="s">
        <v>54</v>
      </c>
      <c r="E801" s="4">
        <v>63</v>
      </c>
      <c r="F801" s="4">
        <v>3</v>
      </c>
      <c r="G801" s="26">
        <v>31</v>
      </c>
      <c r="H801" s="3" t="s">
        <v>630</v>
      </c>
      <c r="I801" s="3" t="s">
        <v>636</v>
      </c>
      <c r="J801" s="3" t="s">
        <v>675</v>
      </c>
      <c r="K801" s="27" t="s">
        <v>471</v>
      </c>
      <c r="L801" s="3" t="s">
        <v>384</v>
      </c>
      <c r="M801" s="3" t="s">
        <v>337</v>
      </c>
      <c r="N801" s="20" t="str">
        <f>CONCATENATE(LEFT(B801,1),":",,LEFT(C801,1),RIGHT(C801,1),":",TEXT(G801-1,"000"),":",K801,CHAR(9),Codes!$B$3,"|",TEXT(E801,"00"),"|",TEXT(F801,"00"),"|",TEXT(G801-1,"000"),CHAR(9),Codes!$B$3,CHAR(9),Codes!$B$5)</f>
        <v>V:P4:030:TranceTaO	Yamaha MO8|63|03|030	Yamaha MO8	F0 43 10 7F 00 0A 00 01 00 F7</v>
      </c>
      <c r="O801" s="20"/>
    </row>
    <row r="802" spans="1:15" x14ac:dyDescent="0.35">
      <c r="A802" s="23" t="str">
        <f t="shared" si="12"/>
        <v>VoicePre4B16</v>
      </c>
      <c r="B802" s="3" t="s">
        <v>241</v>
      </c>
      <c r="C802" s="3" t="s">
        <v>447</v>
      </c>
      <c r="D802" s="3" t="s">
        <v>56</v>
      </c>
      <c r="E802" s="4">
        <v>63</v>
      </c>
      <c r="F802" s="4">
        <v>3</v>
      </c>
      <c r="G802" s="26">
        <v>32</v>
      </c>
      <c r="H802" s="3" t="s">
        <v>630</v>
      </c>
      <c r="I802" s="3" t="s">
        <v>636</v>
      </c>
      <c r="J802" s="3" t="s">
        <v>677</v>
      </c>
      <c r="K802" s="27" t="s">
        <v>839</v>
      </c>
      <c r="L802" s="3" t="s">
        <v>384</v>
      </c>
      <c r="M802" s="3" t="s">
        <v>337</v>
      </c>
      <c r="N802" s="20" t="str">
        <f>CONCATENATE(LEFT(B802,1),":",,LEFT(C802,1),RIGHT(C802,1),":",TEXT(G802-1,"000"),":",K802,CHAR(9),Codes!$B$3,"|",TEXT(E802,"00"),"|",TEXT(F802,"00"),"|",TEXT(G802-1,"000"),CHAR(9),Codes!$B$3,CHAR(9),Codes!$B$5)</f>
        <v>V:P4:031:W Phaser	Yamaha MO8|63|03|031	Yamaha MO8	F0 43 10 7F 00 0A 00 01 00 F7</v>
      </c>
      <c r="O802" s="20"/>
    </row>
    <row r="803" spans="1:15" x14ac:dyDescent="0.35">
      <c r="A803" s="23" t="str">
        <f t="shared" si="12"/>
        <v>VoicePre4C01</v>
      </c>
      <c r="B803" s="3" t="s">
        <v>241</v>
      </c>
      <c r="C803" s="3" t="s">
        <v>447</v>
      </c>
      <c r="D803" s="3" t="s">
        <v>59</v>
      </c>
      <c r="E803" s="4">
        <v>63</v>
      </c>
      <c r="F803" s="4">
        <v>3</v>
      </c>
      <c r="G803" s="26">
        <v>33</v>
      </c>
      <c r="H803" s="3" t="s">
        <v>630</v>
      </c>
      <c r="I803" s="3" t="s">
        <v>636</v>
      </c>
      <c r="J803" s="3" t="s">
        <v>678</v>
      </c>
      <c r="K803" s="27" t="s">
        <v>472</v>
      </c>
      <c r="L803" s="3" t="s">
        <v>384</v>
      </c>
      <c r="M803" s="3" t="s">
        <v>337</v>
      </c>
      <c r="N803" s="20" t="str">
        <f>CONCATENATE(LEFT(B803,1),":",,LEFT(C803,1),RIGHT(C803,1),":",TEXT(G803-1,"000"),":",K803,CHAR(9),Codes!$B$3,"|",TEXT(E803,"00"),"|",TEXT(F803,"00"),"|",TEXT(G803-1,"000"),CHAR(9),Codes!$B$3,CHAR(9),Codes!$B$5)</f>
        <v>V:P4:032:CoolTrance	Yamaha MO8|63|03|032	Yamaha MO8	F0 43 10 7F 00 0A 00 01 00 F7</v>
      </c>
      <c r="O803" s="20"/>
    </row>
    <row r="804" spans="1:15" x14ac:dyDescent="0.35">
      <c r="A804" s="23" t="str">
        <f t="shared" si="12"/>
        <v>VoicePre4C02</v>
      </c>
      <c r="B804" s="3" t="s">
        <v>241</v>
      </c>
      <c r="C804" s="3" t="s">
        <v>447</v>
      </c>
      <c r="D804" s="3" t="s">
        <v>61</v>
      </c>
      <c r="E804" s="4">
        <v>63</v>
      </c>
      <c r="F804" s="4">
        <v>3</v>
      </c>
      <c r="G804" s="26">
        <v>34</v>
      </c>
      <c r="H804" s="3" t="s">
        <v>630</v>
      </c>
      <c r="I804" s="3" t="s">
        <v>636</v>
      </c>
      <c r="J804" s="3" t="s">
        <v>680</v>
      </c>
      <c r="K804" s="27" t="s">
        <v>825</v>
      </c>
      <c r="L804" s="3" t="s">
        <v>384</v>
      </c>
      <c r="M804" s="3" t="s">
        <v>337</v>
      </c>
      <c r="N804" s="20" t="str">
        <f>CONCATENATE(LEFT(B804,1),":",,LEFT(C804,1),RIGHT(C804,1),":",TEXT(G804-1,"000"),":",K804,CHAR(9),Codes!$B$3,"|",TEXT(E804,"00"),"|",TEXT(F804,"00"),"|",TEXT(G804-1,"000"),CHAR(9),Codes!$B$3,CHAR(9),Codes!$B$5)</f>
        <v>V:P4:033:Echo Comp	Yamaha MO8|63|03|033	Yamaha MO8	F0 43 10 7F 00 0A 00 01 00 F7</v>
      </c>
      <c r="O804" s="20"/>
    </row>
    <row r="805" spans="1:15" x14ac:dyDescent="0.35">
      <c r="A805" s="23" t="str">
        <f t="shared" si="12"/>
        <v>VoicePre4C03</v>
      </c>
      <c r="B805" s="3" t="s">
        <v>241</v>
      </c>
      <c r="C805" s="3" t="s">
        <v>447</v>
      </c>
      <c r="D805" s="3" t="s">
        <v>63</v>
      </c>
      <c r="E805" s="4">
        <v>63</v>
      </c>
      <c r="F805" s="4">
        <v>3</v>
      </c>
      <c r="G805" s="26">
        <v>35</v>
      </c>
      <c r="H805" s="3" t="s">
        <v>630</v>
      </c>
      <c r="I805" s="3" t="s">
        <v>636</v>
      </c>
      <c r="J805" s="3" t="s">
        <v>681</v>
      </c>
      <c r="K805" s="27" t="s">
        <v>474</v>
      </c>
      <c r="L805" s="3" t="s">
        <v>384</v>
      </c>
      <c r="M805" s="3" t="s">
        <v>337</v>
      </c>
      <c r="N805" s="20" t="str">
        <f>CONCATENATE(LEFT(B805,1),":",,LEFT(C805,1),RIGHT(C805,1),":",TEXT(G805-1,"000"),":",K805,CHAR(9),Codes!$B$3,"|",TEXT(E805,"00"),"|",TEXT(F805,"00"),"|",TEXT(G805-1,"000"),CHAR(9),Codes!$B$3,CHAR(9),Codes!$B$5)</f>
        <v>V:P4:034:Tuxedo	Yamaha MO8|63|03|034	Yamaha MO8	F0 43 10 7F 00 0A 00 01 00 F7</v>
      </c>
      <c r="O805" s="20"/>
    </row>
    <row r="806" spans="1:15" x14ac:dyDescent="0.35">
      <c r="A806" s="23" t="str">
        <f t="shared" si="12"/>
        <v>VoicePre4C04</v>
      </c>
      <c r="B806" s="3" t="s">
        <v>241</v>
      </c>
      <c r="C806" s="3" t="s">
        <v>447</v>
      </c>
      <c r="D806" s="3" t="s">
        <v>64</v>
      </c>
      <c r="E806" s="4">
        <v>63</v>
      </c>
      <c r="F806" s="4">
        <v>3</v>
      </c>
      <c r="G806" s="26">
        <v>36</v>
      </c>
      <c r="H806" s="3" t="s">
        <v>630</v>
      </c>
      <c r="I806" s="3" t="s">
        <v>636</v>
      </c>
      <c r="J806" s="3" t="s">
        <v>682</v>
      </c>
      <c r="K806" s="27" t="s">
        <v>475</v>
      </c>
      <c r="L806" s="3" t="s">
        <v>384</v>
      </c>
      <c r="M806" s="3" t="s">
        <v>323</v>
      </c>
      <c r="N806" s="20" t="str">
        <f>CONCATENATE(LEFT(B806,1),":",,LEFT(C806,1),RIGHT(C806,1),":",TEXT(G806-1,"000"),":",K806,CHAR(9),Codes!$B$3,"|",TEXT(E806,"00"),"|",TEXT(F806,"00"),"|",TEXT(G806-1,"000"),CHAR(9),Codes!$B$3,CHAR(9),Codes!$B$5)</f>
        <v>V:P4:035:Equatorial	Yamaha MO8|63|03|035	Yamaha MO8	F0 43 10 7F 00 0A 00 01 00 F7</v>
      </c>
      <c r="O806" s="20"/>
    </row>
    <row r="807" spans="1:15" x14ac:dyDescent="0.35">
      <c r="A807" s="23" t="str">
        <f t="shared" si="12"/>
        <v>VoicePre4C05</v>
      </c>
      <c r="B807" s="3" t="s">
        <v>241</v>
      </c>
      <c r="C807" s="3" t="s">
        <v>447</v>
      </c>
      <c r="D807" s="3" t="s">
        <v>66</v>
      </c>
      <c r="E807" s="4">
        <v>63</v>
      </c>
      <c r="F807" s="4">
        <v>3</v>
      </c>
      <c r="G807" s="26">
        <v>37</v>
      </c>
      <c r="H807" s="3" t="s">
        <v>630</v>
      </c>
      <c r="I807" s="3" t="s">
        <v>636</v>
      </c>
      <c r="J807" s="3" t="s">
        <v>684</v>
      </c>
      <c r="K807" s="27" t="s">
        <v>476</v>
      </c>
      <c r="L807" s="3" t="s">
        <v>384</v>
      </c>
      <c r="M807" s="3" t="s">
        <v>337</v>
      </c>
      <c r="N807" s="20" t="str">
        <f>CONCATENATE(LEFT(B807,1),":",,LEFT(C807,1),RIGHT(C807,1),":",TEXT(G807-1,"000"),":",K807,CHAR(9),Codes!$B$3,"|",TEXT(E807,"00"),"|",TEXT(F807,"00"),"|",TEXT(G807-1,"000"),CHAR(9),Codes!$B$3,CHAR(9),Codes!$B$5)</f>
        <v>V:P4:036:P5AnaPunch	Yamaha MO8|63|03|036	Yamaha MO8	F0 43 10 7F 00 0A 00 01 00 F7</v>
      </c>
      <c r="O807" s="20"/>
    </row>
    <row r="808" spans="1:15" x14ac:dyDescent="0.35">
      <c r="A808" s="23" t="str">
        <f t="shared" si="12"/>
        <v>VoicePre4C06</v>
      </c>
      <c r="B808" s="3" t="s">
        <v>241</v>
      </c>
      <c r="C808" s="3" t="s">
        <v>447</v>
      </c>
      <c r="D808" s="3" t="s">
        <v>70</v>
      </c>
      <c r="E808" s="4">
        <v>63</v>
      </c>
      <c r="F808" s="4">
        <v>3</v>
      </c>
      <c r="G808" s="26">
        <v>38</v>
      </c>
      <c r="H808" s="3" t="s">
        <v>630</v>
      </c>
      <c r="I808" s="3" t="s">
        <v>636</v>
      </c>
      <c r="J808" s="3" t="s">
        <v>685</v>
      </c>
      <c r="K808" s="27" t="s">
        <v>477</v>
      </c>
      <c r="L808" s="3" t="s">
        <v>384</v>
      </c>
      <c r="M808" s="3" t="s">
        <v>323</v>
      </c>
      <c r="N808" s="20" t="str">
        <f>CONCATENATE(LEFT(B808,1),":",,LEFT(C808,1),RIGHT(C808,1),":",TEXT(G808-1,"000"),":",K808,CHAR(9),Codes!$B$3,"|",TEXT(E808,"00"),"|",TEXT(F808,"00"),"|",TEXT(G808-1,"000"),CHAR(9),Codes!$B$3,CHAR(9),Codes!$B$5)</f>
        <v>V:P4:037:SilkRoad	Yamaha MO8|63|03|037	Yamaha MO8	F0 43 10 7F 00 0A 00 01 00 F7</v>
      </c>
      <c r="O808" s="20"/>
    </row>
    <row r="809" spans="1:15" x14ac:dyDescent="0.35">
      <c r="A809" s="23" t="str">
        <f t="shared" si="12"/>
        <v>VoicePre4C07</v>
      </c>
      <c r="B809" s="3" t="s">
        <v>241</v>
      </c>
      <c r="C809" s="3" t="s">
        <v>447</v>
      </c>
      <c r="D809" s="3" t="s">
        <v>72</v>
      </c>
      <c r="E809" s="4">
        <v>63</v>
      </c>
      <c r="F809" s="4">
        <v>3</v>
      </c>
      <c r="G809" s="26">
        <v>39</v>
      </c>
      <c r="H809" s="3" t="s">
        <v>630</v>
      </c>
      <c r="I809" s="3" t="s">
        <v>636</v>
      </c>
      <c r="J809" s="3" t="s">
        <v>686</v>
      </c>
      <c r="K809" s="27" t="s">
        <v>856</v>
      </c>
      <c r="L809" s="3" t="s">
        <v>384</v>
      </c>
      <c r="M809" s="3" t="s">
        <v>337</v>
      </c>
      <c r="N809" s="20" t="str">
        <f>CONCATENATE(LEFT(B809,1),":",,LEFT(C809,1),RIGHT(C809,1),":",TEXT(G809-1,"000"),":",K809,CHAR(9),Codes!$B$3,"|",TEXT(E809,"00"),"|",TEXT(F809,"00"),"|",TEXT(G809-1,"000"),CHAR(9),Codes!$B$3,CHAR(9),Codes!$B$5)</f>
        <v>V:P4:038:DPCM Atack	Yamaha MO8|63|03|038	Yamaha MO8	F0 43 10 7F 00 0A 00 01 00 F7</v>
      </c>
      <c r="O809" s="20"/>
    </row>
    <row r="810" spans="1:15" x14ac:dyDescent="0.35">
      <c r="A810" s="23" t="str">
        <f t="shared" si="12"/>
        <v>VoicePre4C08</v>
      </c>
      <c r="B810" s="3" t="s">
        <v>241</v>
      </c>
      <c r="C810" s="3" t="s">
        <v>447</v>
      </c>
      <c r="D810" s="3" t="s">
        <v>74</v>
      </c>
      <c r="E810" s="4">
        <v>63</v>
      </c>
      <c r="F810" s="4">
        <v>3</v>
      </c>
      <c r="G810" s="26">
        <v>40</v>
      </c>
      <c r="H810" s="3" t="s">
        <v>630</v>
      </c>
      <c r="I810" s="3" t="s">
        <v>636</v>
      </c>
      <c r="J810" s="3" t="s">
        <v>688</v>
      </c>
      <c r="K810" s="27" t="s">
        <v>1356</v>
      </c>
      <c r="L810" s="3" t="s">
        <v>336</v>
      </c>
      <c r="M810" s="3" t="s">
        <v>337</v>
      </c>
      <c r="N810" s="20" t="str">
        <f>CONCATENATE(LEFT(B810,1),":",,LEFT(C810,1),RIGHT(C810,1),":",TEXT(G810-1,"000"),":",K810,CHAR(9),Codes!$B$3,"|",TEXT(E810,"00"),"|",TEXT(F810,"00"),"|",TEXT(G810-1,"000"),CHAR(9),Codes!$B$3,CHAR(9),Codes!$B$5)</f>
        <v>V:P4:039:Power Hook	Yamaha MO8|63|03|039	Yamaha MO8	F0 43 10 7F 00 0A 00 01 00 F7</v>
      </c>
      <c r="O810" s="20"/>
    </row>
    <row r="811" spans="1:15" x14ac:dyDescent="0.35">
      <c r="A811" s="23" t="str">
        <f t="shared" si="12"/>
        <v>VoicePre4C09</v>
      </c>
      <c r="B811" s="3" t="s">
        <v>241</v>
      </c>
      <c r="C811" s="3" t="s">
        <v>447</v>
      </c>
      <c r="D811" s="3" t="s">
        <v>75</v>
      </c>
      <c r="E811" s="4">
        <v>63</v>
      </c>
      <c r="F811" s="4">
        <v>3</v>
      </c>
      <c r="G811" s="26">
        <v>41</v>
      </c>
      <c r="H811" s="3" t="s">
        <v>630</v>
      </c>
      <c r="I811" s="3" t="s">
        <v>636</v>
      </c>
      <c r="J811" s="3" t="s">
        <v>689</v>
      </c>
      <c r="K811" s="27" t="s">
        <v>831</v>
      </c>
      <c r="L811" s="3" t="s">
        <v>336</v>
      </c>
      <c r="M811" s="3" t="s">
        <v>337</v>
      </c>
      <c r="N811" s="20" t="str">
        <f>CONCATENATE(LEFT(B811,1),":",,LEFT(C811,1),RIGHT(C811,1),":",TEXT(G811-1,"000"),":",K811,CHAR(9),Codes!$B$3,"|",TEXT(E811,"00"),"|",TEXT(F811,"00"),"|",TEXT(G811-1,"000"),CHAR(9),Codes!$B$3,CHAR(9),Codes!$B$5)</f>
        <v>V:P4:040:Dirty Hook	Yamaha MO8|63|03|040	Yamaha MO8	F0 43 10 7F 00 0A 00 01 00 F7</v>
      </c>
      <c r="O811" s="20"/>
    </row>
    <row r="812" spans="1:15" x14ac:dyDescent="0.35">
      <c r="A812" s="23" t="str">
        <f t="shared" si="12"/>
        <v>VoicePre4C10</v>
      </c>
      <c r="B812" s="3" t="s">
        <v>241</v>
      </c>
      <c r="C812" s="3" t="s">
        <v>447</v>
      </c>
      <c r="D812" s="3" t="s">
        <v>77</v>
      </c>
      <c r="E812" s="4">
        <v>63</v>
      </c>
      <c r="F812" s="4">
        <v>3</v>
      </c>
      <c r="G812" s="26">
        <v>42</v>
      </c>
      <c r="H812" s="3" t="s">
        <v>630</v>
      </c>
      <c r="I812" s="3" t="s">
        <v>636</v>
      </c>
      <c r="J812" s="3" t="s">
        <v>691</v>
      </c>
      <c r="K812" s="27" t="s">
        <v>1357</v>
      </c>
      <c r="L812" s="3" t="s">
        <v>336</v>
      </c>
      <c r="M812" s="3" t="s">
        <v>337</v>
      </c>
      <c r="N812" s="20" t="str">
        <f>CONCATENATE(LEFT(B812,1),":",,LEFT(C812,1),RIGHT(C812,1),":",TEXT(G812-1,"000"),":",K812,CHAR(9),Codes!$B$3,"|",TEXT(E812,"00"),"|",TEXT(F812,"00"),"|",TEXT(G812-1,"000"),CHAR(9),Codes!$B$3,CHAR(9),Codes!$B$5)</f>
        <v>V:P4:041:Push Ahead	Yamaha MO8|63|03|041	Yamaha MO8	F0 43 10 7F 00 0A 00 01 00 F7</v>
      </c>
      <c r="O812" s="20"/>
    </row>
    <row r="813" spans="1:15" x14ac:dyDescent="0.35">
      <c r="A813" s="23" t="str">
        <f t="shared" si="12"/>
        <v>VoicePre4C11</v>
      </c>
      <c r="B813" s="3" t="s">
        <v>241</v>
      </c>
      <c r="C813" s="3" t="s">
        <v>447</v>
      </c>
      <c r="D813" s="3" t="s">
        <v>79</v>
      </c>
      <c r="E813" s="4">
        <v>63</v>
      </c>
      <c r="F813" s="4">
        <v>3</v>
      </c>
      <c r="G813" s="26">
        <v>43</v>
      </c>
      <c r="H813" s="3" t="s">
        <v>630</v>
      </c>
      <c r="I813" s="3" t="s">
        <v>636</v>
      </c>
      <c r="J813" s="3" t="s">
        <v>693</v>
      </c>
      <c r="K813" s="27" t="s">
        <v>864</v>
      </c>
      <c r="L813" s="3" t="s">
        <v>336</v>
      </c>
      <c r="M813" s="3" t="s">
        <v>337</v>
      </c>
      <c r="N813" s="20" t="str">
        <f>CONCATENATE(LEFT(B813,1),":",,LEFT(C813,1),RIGHT(C813,1),":",TEXT(G813-1,"000"),":",K813,CHAR(9),Codes!$B$3,"|",TEXT(E813,"00"),"|",TEXT(F813,"00"),"|",TEXT(G813-1,"000"),CHAR(9),Codes!$B$3,CHAR(9),Codes!$B$5)</f>
        <v>V:P4:042:Tekk Glide	Yamaha MO8|63|03|042	Yamaha MO8	F0 43 10 7F 00 0A 00 01 00 F7</v>
      </c>
      <c r="O813" s="20"/>
    </row>
    <row r="814" spans="1:15" x14ac:dyDescent="0.35">
      <c r="A814" s="23" t="str">
        <f t="shared" si="12"/>
        <v>VoicePre4C12</v>
      </c>
      <c r="B814" s="3" t="s">
        <v>241</v>
      </c>
      <c r="C814" s="3" t="s">
        <v>447</v>
      </c>
      <c r="D814" s="3" t="s">
        <v>81</v>
      </c>
      <c r="E814" s="4">
        <v>63</v>
      </c>
      <c r="F814" s="4">
        <v>3</v>
      </c>
      <c r="G814" s="26">
        <v>44</v>
      </c>
      <c r="H814" s="3" t="s">
        <v>630</v>
      </c>
      <c r="I814" s="3" t="s">
        <v>636</v>
      </c>
      <c r="J814" s="3" t="s">
        <v>695</v>
      </c>
      <c r="K814" s="27" t="s">
        <v>1358</v>
      </c>
      <c r="L814" s="3" t="s">
        <v>336</v>
      </c>
      <c r="M814" s="3" t="s">
        <v>337</v>
      </c>
      <c r="N814" s="20" t="str">
        <f>CONCATENATE(LEFT(B814,1),":",,LEFT(C814,1),RIGHT(C814,1),":",TEXT(G814-1,"000"),":",K814,CHAR(9),Codes!$B$3,"|",TEXT(E814,"00"),"|",TEXT(F814,"00"),"|",TEXT(G814-1,"000"),CHAR(9),Codes!$B$3,CHAR(9),Codes!$B$5)</f>
        <v>V:P4:043:Growl Tekk	Yamaha MO8|63|03|043	Yamaha MO8	F0 43 10 7F 00 0A 00 01 00 F7</v>
      </c>
      <c r="O814" s="20"/>
    </row>
    <row r="815" spans="1:15" x14ac:dyDescent="0.35">
      <c r="A815" s="23" t="str">
        <f t="shared" si="12"/>
        <v>VoicePre4C13</v>
      </c>
      <c r="B815" s="3" t="s">
        <v>241</v>
      </c>
      <c r="C815" s="3" t="s">
        <v>447</v>
      </c>
      <c r="D815" s="3" t="s">
        <v>84</v>
      </c>
      <c r="E815" s="4">
        <v>63</v>
      </c>
      <c r="F815" s="4">
        <v>3</v>
      </c>
      <c r="G815" s="26">
        <v>45</v>
      </c>
      <c r="H815" s="3" t="s">
        <v>630</v>
      </c>
      <c r="I815" s="3" t="s">
        <v>636</v>
      </c>
      <c r="J815" s="3" t="s">
        <v>697</v>
      </c>
      <c r="K815" s="27" t="s">
        <v>843</v>
      </c>
      <c r="L815" s="3" t="s">
        <v>336</v>
      </c>
      <c r="M815" s="3" t="s">
        <v>337</v>
      </c>
      <c r="N815" s="20" t="str">
        <f>CONCATENATE(LEFT(B815,1),":",,LEFT(C815,1),RIGHT(C815,1),":",TEXT(G815-1,"000"),":",K815,CHAR(9),Codes!$B$3,"|",TEXT(E815,"00"),"|",TEXT(F815,"00"),"|",TEXT(G815-1,"000"),CHAR(9),Codes!$B$3,CHAR(9),Codes!$B$5)</f>
        <v>V:P4:044:Cool Body	Yamaha MO8|63|03|044	Yamaha MO8	F0 43 10 7F 00 0A 00 01 00 F7</v>
      </c>
      <c r="O815" s="20"/>
    </row>
    <row r="816" spans="1:15" x14ac:dyDescent="0.35">
      <c r="A816" s="23" t="str">
        <f t="shared" si="12"/>
        <v>VoicePre4C14</v>
      </c>
      <c r="B816" s="3" t="s">
        <v>241</v>
      </c>
      <c r="C816" s="3" t="s">
        <v>447</v>
      </c>
      <c r="D816" s="3" t="s">
        <v>85</v>
      </c>
      <c r="E816" s="4">
        <v>63</v>
      </c>
      <c r="F816" s="4">
        <v>3</v>
      </c>
      <c r="G816" s="26">
        <v>46</v>
      </c>
      <c r="H816" s="3" t="s">
        <v>630</v>
      </c>
      <c r="I816" s="3" t="s">
        <v>636</v>
      </c>
      <c r="J816" s="3" t="s">
        <v>699</v>
      </c>
      <c r="K816" s="27" t="s">
        <v>478</v>
      </c>
      <c r="L816" s="3" t="s">
        <v>336</v>
      </c>
      <c r="M816" s="3" t="s">
        <v>323</v>
      </c>
      <c r="N816" s="20" t="str">
        <f>CONCATENATE(LEFT(B816,1),":",,LEFT(C816,1),RIGHT(C816,1),":",TEXT(G816-1,"000"),":",K816,CHAR(9),Codes!$B$3,"|",TEXT(E816,"00"),"|",TEXT(F816,"00"),"|",TEXT(G816-1,"000"),CHAR(9),Codes!$B$3,CHAR(9),Codes!$B$5)</f>
        <v>V:P4:045:minor3rd	Yamaha MO8|63|03|045	Yamaha MO8	F0 43 10 7F 00 0A 00 01 00 F7</v>
      </c>
      <c r="O816" s="20"/>
    </row>
    <row r="817" spans="1:15" x14ac:dyDescent="0.35">
      <c r="A817" s="23" t="str">
        <f t="shared" si="12"/>
        <v>VoicePre4C15</v>
      </c>
      <c r="B817" s="3" t="s">
        <v>241</v>
      </c>
      <c r="C817" s="3" t="s">
        <v>447</v>
      </c>
      <c r="D817" s="3" t="s">
        <v>86</v>
      </c>
      <c r="E817" s="4">
        <v>63</v>
      </c>
      <c r="F817" s="4">
        <v>3</v>
      </c>
      <c r="G817" s="26">
        <v>47</v>
      </c>
      <c r="H817" s="3" t="s">
        <v>630</v>
      </c>
      <c r="I817" s="3" t="s">
        <v>636</v>
      </c>
      <c r="J817" s="3" t="s">
        <v>701</v>
      </c>
      <c r="K817" s="27" t="s">
        <v>479</v>
      </c>
      <c r="L817" s="3" t="s">
        <v>336</v>
      </c>
      <c r="M817" s="3" t="s">
        <v>323</v>
      </c>
      <c r="N817" s="20" t="str">
        <f>CONCATENATE(LEFT(B817,1),":",,LEFT(C817,1),RIGHT(C817,1),":",TEXT(G817-1,"000"),":",K817,CHAR(9),Codes!$B$3,"|",TEXT(E817,"00"),"|",TEXT(F817,"00"),"|",TEXT(G817-1,"000"),CHAR(9),Codes!$B$3,CHAR(9),Codes!$B$5)</f>
        <v>V:P4:046:Sonix	Yamaha MO8|63|03|046	Yamaha MO8	F0 43 10 7F 00 0A 00 01 00 F7</v>
      </c>
      <c r="O817" s="20"/>
    </row>
    <row r="818" spans="1:15" x14ac:dyDescent="0.35">
      <c r="A818" s="23" t="str">
        <f t="shared" si="12"/>
        <v>VoicePre4C16</v>
      </c>
      <c r="B818" s="3" t="s">
        <v>241</v>
      </c>
      <c r="C818" s="3" t="s">
        <v>447</v>
      </c>
      <c r="D818" s="3" t="s">
        <v>89</v>
      </c>
      <c r="E818" s="4">
        <v>63</v>
      </c>
      <c r="F818" s="4">
        <v>3</v>
      </c>
      <c r="G818" s="26">
        <v>48</v>
      </c>
      <c r="H818" s="3" t="s">
        <v>630</v>
      </c>
      <c r="I818" s="3" t="s">
        <v>636</v>
      </c>
      <c r="J818" s="3" t="s">
        <v>703</v>
      </c>
      <c r="K818" s="27" t="s">
        <v>480</v>
      </c>
      <c r="L818" s="3" t="s">
        <v>336</v>
      </c>
      <c r="M818" s="3" t="s">
        <v>337</v>
      </c>
      <c r="N818" s="20" t="str">
        <f>CONCATENATE(LEFT(B818,1),":",,LEFT(C818,1),RIGHT(C818,1),":",TEXT(G818-1,"000"),":",K818,CHAR(9),Codes!$B$3,"|",TEXT(E818,"00"),"|",TEXT(F818,"00"),"|",TEXT(G818-1,"000"),CHAR(9),Codes!$B$3,CHAR(9),Codes!$B$5)</f>
        <v>V:P4:047:LdDuck	Yamaha MO8|63|03|047	Yamaha MO8	F0 43 10 7F 00 0A 00 01 00 F7</v>
      </c>
      <c r="O818" s="20"/>
    </row>
    <row r="819" spans="1:15" x14ac:dyDescent="0.35">
      <c r="A819" s="23" t="str">
        <f t="shared" si="12"/>
        <v>VoicePre4D01</v>
      </c>
      <c r="B819" s="3" t="s">
        <v>241</v>
      </c>
      <c r="C819" s="3" t="s">
        <v>447</v>
      </c>
      <c r="D819" s="3" t="s">
        <v>91</v>
      </c>
      <c r="E819" s="4">
        <v>63</v>
      </c>
      <c r="F819" s="4">
        <v>3</v>
      </c>
      <c r="G819" s="26">
        <v>49</v>
      </c>
      <c r="H819" s="3" t="s">
        <v>630</v>
      </c>
      <c r="I819" s="3" t="s">
        <v>636</v>
      </c>
      <c r="J819" s="3" t="s">
        <v>704</v>
      </c>
      <c r="K819" s="27" t="s">
        <v>481</v>
      </c>
      <c r="L819" s="3" t="s">
        <v>336</v>
      </c>
      <c r="M819" s="3" t="s">
        <v>337</v>
      </c>
      <c r="N819" s="20" t="str">
        <f>CONCATENATE(LEFT(B819,1),":",,LEFT(C819,1),RIGHT(C819,1),":",TEXT(G819-1,"000"),":",K819,CHAR(9),Codes!$B$3,"|",TEXT(E819,"00"),"|",TEXT(F819,"00"),"|",TEXT(G819-1,"000"),CHAR(9),Codes!$B$3,CHAR(9),Codes!$B$5)</f>
        <v>V:P4:048:Screameemy	Yamaha MO8|63|03|048	Yamaha MO8	F0 43 10 7F 00 0A 00 01 00 F7</v>
      </c>
      <c r="O819" s="20"/>
    </row>
    <row r="820" spans="1:15" x14ac:dyDescent="0.35">
      <c r="A820" s="23" t="str">
        <f t="shared" si="12"/>
        <v>VoicePre4D02</v>
      </c>
      <c r="B820" s="3" t="s">
        <v>241</v>
      </c>
      <c r="C820" s="3" t="s">
        <v>447</v>
      </c>
      <c r="D820" s="3" t="s">
        <v>92</v>
      </c>
      <c r="E820" s="4">
        <v>63</v>
      </c>
      <c r="F820" s="4">
        <v>3</v>
      </c>
      <c r="G820" s="26">
        <v>50</v>
      </c>
      <c r="H820" s="3" t="s">
        <v>630</v>
      </c>
      <c r="I820" s="3" t="s">
        <v>636</v>
      </c>
      <c r="J820" s="3" t="s">
        <v>705</v>
      </c>
      <c r="K820" s="27" t="s">
        <v>482</v>
      </c>
      <c r="L820" s="3" t="s">
        <v>336</v>
      </c>
      <c r="M820" s="3" t="s">
        <v>323</v>
      </c>
      <c r="N820" s="20" t="str">
        <f>CONCATENATE(LEFT(B820,1),":",,LEFT(C820,1),RIGHT(C820,1),":",TEXT(G820-1,"000"),":",K820,CHAR(9),Codes!$B$3,"|",TEXT(E820,"00"),"|",TEXT(F820,"00"),"|",TEXT(G820-1,"000"),CHAR(9),Codes!$B$3,CHAR(9),Codes!$B$5)</f>
        <v>V:P4:049:Schoolday	Yamaha MO8|63|03|049	Yamaha MO8	F0 43 10 7F 00 0A 00 01 00 F7</v>
      </c>
      <c r="O820" s="20"/>
    </row>
    <row r="821" spans="1:15" x14ac:dyDescent="0.35">
      <c r="A821" s="23" t="str">
        <f t="shared" si="12"/>
        <v>VoicePre4D03</v>
      </c>
      <c r="B821" s="3" t="s">
        <v>241</v>
      </c>
      <c r="C821" s="3" t="s">
        <v>447</v>
      </c>
      <c r="D821" s="3" t="s">
        <v>94</v>
      </c>
      <c r="E821" s="4">
        <v>63</v>
      </c>
      <c r="F821" s="4">
        <v>3</v>
      </c>
      <c r="G821" s="26">
        <v>51</v>
      </c>
      <c r="H821" s="3" t="s">
        <v>630</v>
      </c>
      <c r="I821" s="3" t="s">
        <v>636</v>
      </c>
      <c r="J821" s="3" t="s">
        <v>707</v>
      </c>
      <c r="K821" s="27" t="s">
        <v>483</v>
      </c>
      <c r="L821" s="3" t="s">
        <v>336</v>
      </c>
      <c r="M821" s="3" t="s">
        <v>337</v>
      </c>
      <c r="N821" s="20" t="str">
        <f>CONCATENATE(LEFT(B821,1),":",,LEFT(C821,1),RIGHT(C821,1),":",TEXT(G821-1,"000"),":",K821,CHAR(9),Codes!$B$3,"|",TEXT(E821,"00"),"|",TEXT(F821,"00"),"|",TEXT(G821-1,"000"),CHAR(9),Codes!$B$3,CHAR(9),Codes!$B$5)</f>
        <v>V:P4:050:DynmcMini	Yamaha MO8|63|03|050	Yamaha MO8	F0 43 10 7F 00 0A 00 01 00 F7</v>
      </c>
      <c r="O821" s="20"/>
    </row>
    <row r="822" spans="1:15" x14ac:dyDescent="0.35">
      <c r="A822" s="23" t="str">
        <f t="shared" si="12"/>
        <v>VoicePre4D04</v>
      </c>
      <c r="B822" s="3" t="s">
        <v>241</v>
      </c>
      <c r="C822" s="3" t="s">
        <v>447</v>
      </c>
      <c r="D822" s="3" t="s">
        <v>95</v>
      </c>
      <c r="E822" s="4">
        <v>63</v>
      </c>
      <c r="F822" s="4">
        <v>3</v>
      </c>
      <c r="G822" s="26">
        <v>52</v>
      </c>
      <c r="H822" s="3" t="s">
        <v>630</v>
      </c>
      <c r="I822" s="3" t="s">
        <v>636</v>
      </c>
      <c r="J822" s="3" t="s">
        <v>708</v>
      </c>
      <c r="K822" s="27" t="s">
        <v>484</v>
      </c>
      <c r="L822" s="3" t="s">
        <v>336</v>
      </c>
      <c r="M822" s="3" t="s">
        <v>337</v>
      </c>
      <c r="N822" s="20" t="str">
        <f>CONCATENATE(LEFT(B822,1),":",,LEFT(C822,1),RIGHT(C822,1),":",TEXT(G822-1,"000"),":",K822,CHAR(9),Codes!$B$3,"|",TEXT(E822,"00"),"|",TEXT(F822,"00"),"|",TEXT(G822-1,"000"),CHAR(9),Codes!$B$3,CHAR(9),Codes!$B$5)</f>
        <v>V:P4:051:PinzLead	Yamaha MO8|63|03|051	Yamaha MO8	F0 43 10 7F 00 0A 00 01 00 F7</v>
      </c>
      <c r="O822" s="20"/>
    </row>
    <row r="823" spans="1:15" x14ac:dyDescent="0.35">
      <c r="A823" s="23" t="str">
        <f t="shared" si="12"/>
        <v>VoicePre4D05</v>
      </c>
      <c r="B823" s="3" t="s">
        <v>241</v>
      </c>
      <c r="C823" s="3" t="s">
        <v>447</v>
      </c>
      <c r="D823" s="3" t="s">
        <v>96</v>
      </c>
      <c r="E823" s="4">
        <v>63</v>
      </c>
      <c r="F823" s="4">
        <v>3</v>
      </c>
      <c r="G823" s="26">
        <v>53</v>
      </c>
      <c r="H823" s="3" t="s">
        <v>630</v>
      </c>
      <c r="I823" s="3" t="s">
        <v>636</v>
      </c>
      <c r="J823" s="3" t="s">
        <v>710</v>
      </c>
      <c r="K823" s="27" t="s">
        <v>485</v>
      </c>
      <c r="L823" s="3" t="s">
        <v>336</v>
      </c>
      <c r="M823" s="3" t="s">
        <v>337</v>
      </c>
      <c r="N823" s="20" t="str">
        <f>CONCATENATE(LEFT(B823,1),":",,LEFT(C823,1),RIGHT(C823,1),":",TEXT(G823-1,"000"),":",K823,CHAR(9),Codes!$B$3,"|",TEXT(E823,"00"),"|",TEXT(F823,"00"),"|",TEXT(G823-1,"000"),CHAR(9),Codes!$B$3,CHAR(9),Codes!$B$5)</f>
        <v>V:P4:052:Sutra	Yamaha MO8|63|03|052	Yamaha MO8	F0 43 10 7F 00 0A 00 01 00 F7</v>
      </c>
      <c r="O823" s="20"/>
    </row>
    <row r="824" spans="1:15" x14ac:dyDescent="0.35">
      <c r="A824" s="23" t="str">
        <f t="shared" si="12"/>
        <v>VoicePre4D06</v>
      </c>
      <c r="B824" s="3" t="s">
        <v>241</v>
      </c>
      <c r="C824" s="3" t="s">
        <v>447</v>
      </c>
      <c r="D824" s="3" t="s">
        <v>98</v>
      </c>
      <c r="E824" s="4">
        <v>63</v>
      </c>
      <c r="F824" s="4">
        <v>3</v>
      </c>
      <c r="G824" s="26">
        <v>54</v>
      </c>
      <c r="H824" s="3" t="s">
        <v>630</v>
      </c>
      <c r="I824" s="3" t="s">
        <v>636</v>
      </c>
      <c r="J824" s="3" t="s">
        <v>711</v>
      </c>
      <c r="K824" s="27" t="s">
        <v>486</v>
      </c>
      <c r="L824" s="3" t="s">
        <v>336</v>
      </c>
      <c r="M824" s="3" t="s">
        <v>323</v>
      </c>
      <c r="N824" s="20" t="str">
        <f>CONCATENATE(LEFT(B824,1),":",,LEFT(C824,1),RIGHT(C824,1),":",TEXT(G824-1,"000"),":",K824,CHAR(9),Codes!$B$3,"|",TEXT(E824,"00"),"|",TEXT(F824,"00"),"|",TEXT(G824-1,"000"),CHAR(9),Codes!$B$3,CHAR(9),Codes!$B$5)</f>
        <v>V:P4:053:BlownTube	Yamaha MO8|63|03|053	Yamaha MO8	F0 43 10 7F 00 0A 00 01 00 F7</v>
      </c>
      <c r="O824" s="20"/>
    </row>
    <row r="825" spans="1:15" x14ac:dyDescent="0.35">
      <c r="A825" s="23" t="str">
        <f t="shared" si="12"/>
        <v>VoicePre4D07</v>
      </c>
      <c r="B825" s="3" t="s">
        <v>241</v>
      </c>
      <c r="C825" s="3" t="s">
        <v>447</v>
      </c>
      <c r="D825" s="3" t="s">
        <v>99</v>
      </c>
      <c r="E825" s="4">
        <v>63</v>
      </c>
      <c r="F825" s="4">
        <v>3</v>
      </c>
      <c r="G825" s="26">
        <v>55</v>
      </c>
      <c r="H825" s="3" t="s">
        <v>630</v>
      </c>
      <c r="I825" s="3" t="s">
        <v>636</v>
      </c>
      <c r="J825" s="3" t="s">
        <v>713</v>
      </c>
      <c r="K825" s="27" t="s">
        <v>830</v>
      </c>
      <c r="L825" s="3" t="s">
        <v>180</v>
      </c>
      <c r="M825" s="3" t="s">
        <v>251</v>
      </c>
      <c r="N825" s="20" t="str">
        <f>CONCATENATE(LEFT(B825,1),":",,LEFT(C825,1),RIGHT(C825,1),":",TEXT(G825-1,"000"),":",K825,CHAR(9),Codes!$B$3,"|",TEXT(E825,"00"),"|",TEXT(F825,"00"),"|",TEXT(G825-1,"000"),CHAR(9),Codes!$B$3,CHAR(9),Codes!$B$5)</f>
        <v>V:P4:054:101 Bass	Yamaha MO8|63|03|054	Yamaha MO8	F0 43 10 7F 00 0A 00 01 00 F7</v>
      </c>
      <c r="O825" s="20"/>
    </row>
    <row r="826" spans="1:15" x14ac:dyDescent="0.35">
      <c r="A826" s="23" t="str">
        <f t="shared" si="12"/>
        <v>VoicePre4D08</v>
      </c>
      <c r="B826" s="3" t="s">
        <v>241</v>
      </c>
      <c r="C826" s="3" t="s">
        <v>447</v>
      </c>
      <c r="D826" s="3" t="s">
        <v>100</v>
      </c>
      <c r="E826" s="4">
        <v>63</v>
      </c>
      <c r="F826" s="4">
        <v>3</v>
      </c>
      <c r="G826" s="26">
        <v>56</v>
      </c>
      <c r="H826" s="3" t="s">
        <v>630</v>
      </c>
      <c r="I826" s="3" t="s">
        <v>636</v>
      </c>
      <c r="J826" s="3" t="s">
        <v>714</v>
      </c>
      <c r="K826" s="27" t="s">
        <v>487</v>
      </c>
      <c r="L826" s="3" t="s">
        <v>180</v>
      </c>
      <c r="M826" s="3" t="s">
        <v>251</v>
      </c>
      <c r="N826" s="20" t="str">
        <f>CONCATENATE(LEFT(B826,1),":",,LEFT(C826,1),RIGHT(C826,1),":",TEXT(G826-1,"000"),":",K826,CHAR(9),Codes!$B$3,"|",TEXT(E826,"00"),"|",TEXT(F826,"00"),"|",TEXT(G826-1,"000"),CHAR(9),Codes!$B$3,CHAR(9),Codes!$B$5)</f>
        <v>V:P4:055:Growler	Yamaha MO8|63|03|055	Yamaha MO8	F0 43 10 7F 00 0A 00 01 00 F7</v>
      </c>
      <c r="O826" s="20"/>
    </row>
    <row r="827" spans="1:15" x14ac:dyDescent="0.35">
      <c r="A827" s="23" t="str">
        <f t="shared" si="12"/>
        <v>VoicePre4D09</v>
      </c>
      <c r="B827" s="3" t="s">
        <v>241</v>
      </c>
      <c r="C827" s="3" t="s">
        <v>447</v>
      </c>
      <c r="D827" s="3" t="s">
        <v>101</v>
      </c>
      <c r="E827" s="4">
        <v>63</v>
      </c>
      <c r="F827" s="4">
        <v>3</v>
      </c>
      <c r="G827" s="26">
        <v>57</v>
      </c>
      <c r="H827" s="3" t="s">
        <v>630</v>
      </c>
      <c r="I827" s="3" t="s">
        <v>636</v>
      </c>
      <c r="J827" s="3" t="s">
        <v>715</v>
      </c>
      <c r="K827" s="27" t="s">
        <v>488</v>
      </c>
      <c r="L827" s="3" t="s">
        <v>180</v>
      </c>
      <c r="M827" s="3" t="s">
        <v>251</v>
      </c>
      <c r="N827" s="20" t="str">
        <f>CONCATENATE(LEFT(B827,1),":",,LEFT(C827,1),RIGHT(C827,1),":",TEXT(G827-1,"000"),":",K827,CHAR(9),Codes!$B$3,"|",TEXT(E827,"00"),"|",TEXT(F827,"00"),"|",TEXT(G827-1,"000"),CHAR(9),Codes!$B$3,CHAR(9),Codes!$B$5)</f>
        <v>V:P4:056:MonsterBas	Yamaha MO8|63|03|056	Yamaha MO8	F0 43 10 7F 00 0A 00 01 00 F7</v>
      </c>
      <c r="O827" s="20"/>
    </row>
    <row r="828" spans="1:15" x14ac:dyDescent="0.35">
      <c r="A828" s="23" t="str">
        <f t="shared" si="12"/>
        <v>VoicePre4D10</v>
      </c>
      <c r="B828" s="3" t="s">
        <v>241</v>
      </c>
      <c r="C828" s="3" t="s">
        <v>447</v>
      </c>
      <c r="D828" s="3" t="s">
        <v>103</v>
      </c>
      <c r="E828" s="4">
        <v>63</v>
      </c>
      <c r="F828" s="4">
        <v>3</v>
      </c>
      <c r="G828" s="26">
        <v>58</v>
      </c>
      <c r="H828" s="3" t="s">
        <v>630</v>
      </c>
      <c r="I828" s="3" t="s">
        <v>636</v>
      </c>
      <c r="J828" s="3" t="s">
        <v>717</v>
      </c>
      <c r="K828" s="27" t="s">
        <v>489</v>
      </c>
      <c r="L828" s="3" t="s">
        <v>180</v>
      </c>
      <c r="M828" s="3" t="s">
        <v>251</v>
      </c>
      <c r="N828" s="20" t="str">
        <f>CONCATENATE(LEFT(B828,1),":",,LEFT(C828,1),RIGHT(C828,1),":",TEXT(G828-1,"000"),":",K828,CHAR(9),Codes!$B$3,"|",TEXT(E828,"00"),"|",TEXT(F828,"00"),"|",TEXT(G828-1,"000"),CHAR(9),Codes!$B$3,CHAR(9),Codes!$B$5)</f>
        <v>V:P4:057:Biting	Yamaha MO8|63|03|057	Yamaha MO8	F0 43 10 7F 00 0A 00 01 00 F7</v>
      </c>
      <c r="O828" s="20"/>
    </row>
    <row r="829" spans="1:15" x14ac:dyDescent="0.35">
      <c r="A829" s="23" t="str">
        <f t="shared" si="12"/>
        <v>VoicePre4D11</v>
      </c>
      <c r="B829" s="3" t="s">
        <v>241</v>
      </c>
      <c r="C829" s="3" t="s">
        <v>447</v>
      </c>
      <c r="D829" s="3" t="s">
        <v>105</v>
      </c>
      <c r="E829" s="4">
        <v>63</v>
      </c>
      <c r="F829" s="4">
        <v>3</v>
      </c>
      <c r="G829" s="26">
        <v>59</v>
      </c>
      <c r="H829" s="3" t="s">
        <v>630</v>
      </c>
      <c r="I829" s="3" t="s">
        <v>636</v>
      </c>
      <c r="J829" s="3" t="s">
        <v>718</v>
      </c>
      <c r="K829" s="27" t="s">
        <v>1359</v>
      </c>
      <c r="L829" s="3" t="s">
        <v>180</v>
      </c>
      <c r="M829" s="3" t="s">
        <v>251</v>
      </c>
      <c r="N829" s="20" t="str">
        <f>CONCATENATE(LEFT(B829,1),":",,LEFT(C829,1),RIGHT(C829,1),":",TEXT(G829-1,"000"),":",K829,CHAR(9),Codes!$B$3,"|",TEXT(E829,"00"),"|",TEXT(F829,"00"),"|",TEXT(G829-1,"000"),CHAR(9),Codes!$B$3,CHAR(9),Codes!$B$5)</f>
        <v>V:P4:058:Pulse Stop	Yamaha MO8|63|03|058	Yamaha MO8	F0 43 10 7F 00 0A 00 01 00 F7</v>
      </c>
      <c r="O829" s="20"/>
    </row>
    <row r="830" spans="1:15" x14ac:dyDescent="0.35">
      <c r="A830" s="23" t="str">
        <f t="shared" si="12"/>
        <v>VoicePre4D12</v>
      </c>
      <c r="B830" s="3" t="s">
        <v>241</v>
      </c>
      <c r="C830" s="3" t="s">
        <v>447</v>
      </c>
      <c r="D830" s="3" t="s">
        <v>107</v>
      </c>
      <c r="E830" s="4">
        <v>63</v>
      </c>
      <c r="F830" s="4">
        <v>3</v>
      </c>
      <c r="G830" s="26">
        <v>60</v>
      </c>
      <c r="H830" s="3" t="s">
        <v>630</v>
      </c>
      <c r="I830" s="3" t="s">
        <v>636</v>
      </c>
      <c r="J830" s="3" t="s">
        <v>720</v>
      </c>
      <c r="K830" s="27" t="s">
        <v>490</v>
      </c>
      <c r="L830" s="3" t="s">
        <v>180</v>
      </c>
      <c r="M830" s="3" t="s">
        <v>251</v>
      </c>
      <c r="N830" s="20" t="str">
        <f>CONCATENATE(LEFT(B830,1),":",,LEFT(C830,1),RIGHT(C830,1),":",TEXT(G830-1,"000"),":",K830,CHAR(9),Codes!$B$3,"|",TEXT(E830,"00"),"|",TEXT(F830,"00"),"|",TEXT(G830-1,"000"),CHAR(9),Codes!$B$3,CHAR(9),Codes!$B$5)</f>
        <v>V:P4:059:TackyPulse	Yamaha MO8|63|03|059	Yamaha MO8	F0 43 10 7F 00 0A 00 01 00 F7</v>
      </c>
      <c r="O830" s="20"/>
    </row>
    <row r="831" spans="1:15" x14ac:dyDescent="0.35">
      <c r="A831" s="23" t="str">
        <f t="shared" si="12"/>
        <v>VoicePre4D13</v>
      </c>
      <c r="B831" s="3" t="s">
        <v>241</v>
      </c>
      <c r="C831" s="3" t="s">
        <v>447</v>
      </c>
      <c r="D831" s="3" t="s">
        <v>109</v>
      </c>
      <c r="E831" s="4">
        <v>63</v>
      </c>
      <c r="F831" s="4">
        <v>3</v>
      </c>
      <c r="G831" s="26">
        <v>61</v>
      </c>
      <c r="H831" s="3" t="s">
        <v>630</v>
      </c>
      <c r="I831" s="3" t="s">
        <v>636</v>
      </c>
      <c r="J831" s="3" t="s">
        <v>721</v>
      </c>
      <c r="K831" s="27" t="s">
        <v>491</v>
      </c>
      <c r="L831" s="3" t="s">
        <v>180</v>
      </c>
      <c r="M831" s="3" t="s">
        <v>251</v>
      </c>
      <c r="N831" s="20" t="str">
        <f>CONCATENATE(LEFT(B831,1),":",,LEFT(C831,1),RIGHT(C831,1),":",TEXT(G831-1,"000"),":",K831,CHAR(9),Codes!$B$3,"|",TEXT(E831,"00"),"|",TEXT(F831,"00"),"|",TEXT(G831-1,"000"),CHAR(9),Codes!$B$3,CHAR(9),Codes!$B$5)</f>
        <v>V:P4:060:BigBass	Yamaha MO8|63|03|060	Yamaha MO8	F0 43 10 7F 00 0A 00 01 00 F7</v>
      </c>
      <c r="O831" s="20"/>
    </row>
    <row r="832" spans="1:15" x14ac:dyDescent="0.35">
      <c r="A832" s="23" t="str">
        <f t="shared" si="12"/>
        <v>VoicePre4D14</v>
      </c>
      <c r="B832" s="3" t="s">
        <v>241</v>
      </c>
      <c r="C832" s="3" t="s">
        <v>447</v>
      </c>
      <c r="D832" s="3" t="s">
        <v>111</v>
      </c>
      <c r="E832" s="4">
        <v>63</v>
      </c>
      <c r="F832" s="4">
        <v>3</v>
      </c>
      <c r="G832" s="26">
        <v>62</v>
      </c>
      <c r="H832" s="3" t="s">
        <v>630</v>
      </c>
      <c r="I832" s="3" t="s">
        <v>636</v>
      </c>
      <c r="J832" s="3" t="s">
        <v>722</v>
      </c>
      <c r="K832" s="27" t="s">
        <v>1360</v>
      </c>
      <c r="L832" s="3" t="s">
        <v>180</v>
      </c>
      <c r="M832" s="3" t="s">
        <v>251</v>
      </c>
      <c r="N832" s="20" t="str">
        <f>CONCATENATE(LEFT(B832,1),":",,LEFT(C832,1),RIGHT(C832,1),":",TEXT(G832-1,"000"),":",K832,CHAR(9),Codes!$B$3,"|",TEXT(E832,"00"),"|",TEXT(F832,"00"),"|",TEXT(G832-1,"000"),CHAR(9),Codes!$B$3,CHAR(9),Codes!$B$5)</f>
        <v>V:P4:061:Acid Bass	Yamaha MO8|63|03|061	Yamaha MO8	F0 43 10 7F 00 0A 00 01 00 F7</v>
      </c>
      <c r="O832" s="20"/>
    </row>
    <row r="833" spans="1:15" x14ac:dyDescent="0.35">
      <c r="A833" s="23" t="str">
        <f t="shared" si="12"/>
        <v>VoicePre4D15</v>
      </c>
      <c r="B833" s="3" t="s">
        <v>241</v>
      </c>
      <c r="C833" s="3" t="s">
        <v>447</v>
      </c>
      <c r="D833" s="3" t="s">
        <v>113</v>
      </c>
      <c r="E833" s="4">
        <v>63</v>
      </c>
      <c r="F833" s="4">
        <v>3</v>
      </c>
      <c r="G833" s="26">
        <v>63</v>
      </c>
      <c r="H833" s="3" t="s">
        <v>630</v>
      </c>
      <c r="I833" s="3" t="s">
        <v>636</v>
      </c>
      <c r="J833" s="3" t="s">
        <v>630</v>
      </c>
      <c r="K833" s="27" t="s">
        <v>1361</v>
      </c>
      <c r="L833" s="3" t="s">
        <v>180</v>
      </c>
      <c r="M833" s="3" t="s">
        <v>251</v>
      </c>
      <c r="N833" s="20" t="str">
        <f>CONCATENATE(LEFT(B833,1),":",,LEFT(C833,1),RIGHT(C833,1),":",TEXT(G833-1,"000"),":",K833,CHAR(9),Codes!$B$3,"|",TEXT(E833,"00"),"|",TEXT(F833,"00"),"|",TEXT(G833-1,"000"),CHAR(9),Codes!$B$3,CHAR(9),Codes!$B$5)</f>
        <v>V:P4:062:Crush Bass	Yamaha MO8|63|03|062	Yamaha MO8	F0 43 10 7F 00 0A 00 01 00 F7</v>
      </c>
      <c r="O833" s="20"/>
    </row>
    <row r="834" spans="1:15" x14ac:dyDescent="0.35">
      <c r="A834" s="23" t="str">
        <f t="shared" si="12"/>
        <v>VoicePre4D16</v>
      </c>
      <c r="B834" s="3" t="s">
        <v>241</v>
      </c>
      <c r="C834" s="3" t="s">
        <v>447</v>
      </c>
      <c r="D834" s="3" t="s">
        <v>115</v>
      </c>
      <c r="E834" s="4">
        <v>63</v>
      </c>
      <c r="F834" s="4">
        <v>3</v>
      </c>
      <c r="G834" s="26">
        <v>64</v>
      </c>
      <c r="H834" s="3" t="s">
        <v>630</v>
      </c>
      <c r="I834" s="3" t="s">
        <v>636</v>
      </c>
      <c r="J834" s="3" t="s">
        <v>724</v>
      </c>
      <c r="K834" s="27" t="s">
        <v>492</v>
      </c>
      <c r="L834" s="3" t="s">
        <v>180</v>
      </c>
      <c r="M834" s="3" t="s">
        <v>251</v>
      </c>
      <c r="N834" s="20" t="str">
        <f>CONCATENATE(LEFT(B834,1),":",,LEFT(C834,1),RIGHT(C834,1),":",TEXT(G834-1,"000"),":",K834,CHAR(9),Codes!$B$3,"|",TEXT(E834,"00"),"|",TEXT(F834,"00"),"|",TEXT(G834-1,"000"),CHAR(9),Codes!$B$3,CHAR(9),Codes!$B$5)</f>
        <v>V:P4:063:Komprssr	Yamaha MO8|63|03|063	Yamaha MO8	F0 43 10 7F 00 0A 00 01 00 F7</v>
      </c>
      <c r="O834" s="20"/>
    </row>
    <row r="835" spans="1:15" x14ac:dyDescent="0.35">
      <c r="A835" s="23" t="str">
        <f t="shared" ref="A835:A898" si="13">CONCATENATE(B835,C835,D835)</f>
        <v>VoicePre4E01</v>
      </c>
      <c r="B835" s="3" t="s">
        <v>241</v>
      </c>
      <c r="C835" s="3" t="s">
        <v>447</v>
      </c>
      <c r="D835" s="3" t="s">
        <v>116</v>
      </c>
      <c r="E835" s="4">
        <v>63</v>
      </c>
      <c r="F835" s="4">
        <v>3</v>
      </c>
      <c r="G835" s="26">
        <v>65</v>
      </c>
      <c r="H835" s="3" t="s">
        <v>630</v>
      </c>
      <c r="I835" s="3" t="s">
        <v>636</v>
      </c>
      <c r="J835" s="3" t="s">
        <v>726</v>
      </c>
      <c r="K835" s="27" t="s">
        <v>493</v>
      </c>
      <c r="L835" s="3" t="s">
        <v>180</v>
      </c>
      <c r="M835" s="3" t="s">
        <v>251</v>
      </c>
      <c r="N835" s="20" t="str">
        <f>CONCATENATE(LEFT(B835,1),":",,LEFT(C835,1),RIGHT(C835,1),":",TEXT(G835-1,"000"),":",K835,CHAR(9),Codes!$B$3,"|",TEXT(E835,"00"),"|",TEXT(F835,"00"),"|",TEXT(G835-1,"000"),CHAR(9),Codes!$B$3,CHAR(9),Codes!$B$5)</f>
        <v>V:P4:064:Competitor	Yamaha MO8|63|03|064	Yamaha MO8	F0 43 10 7F 00 0A 00 01 00 F7</v>
      </c>
      <c r="O835" s="20"/>
    </row>
    <row r="836" spans="1:15" x14ac:dyDescent="0.35">
      <c r="A836" s="23" t="str">
        <f t="shared" si="13"/>
        <v>VoicePre4E02</v>
      </c>
      <c r="B836" s="3" t="s">
        <v>241</v>
      </c>
      <c r="C836" s="3" t="s">
        <v>447</v>
      </c>
      <c r="D836" s="3" t="s">
        <v>117</v>
      </c>
      <c r="E836" s="4">
        <v>63</v>
      </c>
      <c r="F836" s="4">
        <v>3</v>
      </c>
      <c r="G836" s="26">
        <v>66</v>
      </c>
      <c r="H836" s="3" t="s">
        <v>630</v>
      </c>
      <c r="I836" s="3" t="s">
        <v>636</v>
      </c>
      <c r="J836" s="3" t="s">
        <v>727</v>
      </c>
      <c r="K836" s="27" t="s">
        <v>1362</v>
      </c>
      <c r="L836" s="3" t="s">
        <v>309</v>
      </c>
      <c r="M836" s="3" t="s">
        <v>316</v>
      </c>
      <c r="N836" s="20" t="str">
        <f>CONCATENATE(LEFT(B836,1),":",,LEFT(C836,1),RIGHT(C836,1),":",TEXT(G836-1,"000"),":",K836,CHAR(9),Codes!$B$3,"|",TEXT(E836,"00"),"|",TEXT(F836,"00"),"|",TEXT(G836-1,"000"),CHAR(9),Codes!$B$3,CHAR(9),Codes!$B$5)</f>
        <v>V:P4:065:Ice Rink	Yamaha MO8|63|03|065	Yamaha MO8	F0 43 10 7F 00 0A 00 01 00 F7</v>
      </c>
      <c r="O836" s="20"/>
    </row>
    <row r="837" spans="1:15" x14ac:dyDescent="0.35">
      <c r="A837" s="23" t="str">
        <f t="shared" si="13"/>
        <v>VoicePre4E03</v>
      </c>
      <c r="B837" s="3" t="s">
        <v>241</v>
      </c>
      <c r="C837" s="3" t="s">
        <v>447</v>
      </c>
      <c r="D837" s="3" t="s">
        <v>119</v>
      </c>
      <c r="E837" s="4">
        <v>63</v>
      </c>
      <c r="F837" s="4">
        <v>3</v>
      </c>
      <c r="G837" s="26">
        <v>67</v>
      </c>
      <c r="H837" s="3" t="s">
        <v>630</v>
      </c>
      <c r="I837" s="3" t="s">
        <v>636</v>
      </c>
      <c r="J837" s="3" t="s">
        <v>728</v>
      </c>
      <c r="K837" s="27" t="s">
        <v>494</v>
      </c>
      <c r="L837" s="3" t="s">
        <v>309</v>
      </c>
      <c r="M837" s="3" t="s">
        <v>316</v>
      </c>
      <c r="N837" s="20" t="str">
        <f>CONCATENATE(LEFT(B837,1),":",,LEFT(C837,1),RIGHT(C837,1),":",TEXT(G837-1,"000"),":",K837,CHAR(9),Codes!$B$3,"|",TEXT(E837,"00"),"|",TEXT(F837,"00"),"|",TEXT(G837-1,"000"),CHAR(9),Codes!$B$3,CHAR(9),Codes!$B$5)</f>
        <v>V:P4:066:Zircon	Yamaha MO8|63|03|066	Yamaha MO8	F0 43 10 7F 00 0A 00 01 00 F7</v>
      </c>
      <c r="O837" s="20"/>
    </row>
    <row r="838" spans="1:15" x14ac:dyDescent="0.35">
      <c r="A838" s="23" t="str">
        <f t="shared" si="13"/>
        <v>VoicePre4E04</v>
      </c>
      <c r="B838" s="3" t="s">
        <v>241</v>
      </c>
      <c r="C838" s="3" t="s">
        <v>447</v>
      </c>
      <c r="D838" s="3" t="s">
        <v>123</v>
      </c>
      <c r="E838" s="4">
        <v>63</v>
      </c>
      <c r="F838" s="4">
        <v>3</v>
      </c>
      <c r="G838" s="26">
        <v>68</v>
      </c>
      <c r="H838" s="3" t="s">
        <v>630</v>
      </c>
      <c r="I838" s="3" t="s">
        <v>636</v>
      </c>
      <c r="J838" s="3" t="s">
        <v>730</v>
      </c>
      <c r="K838" s="27" t="s">
        <v>495</v>
      </c>
      <c r="L838" s="3" t="s">
        <v>309</v>
      </c>
      <c r="M838" s="3" t="s">
        <v>316</v>
      </c>
      <c r="N838" s="20" t="str">
        <f>CONCATENATE(LEFT(B838,1),":",,LEFT(C838,1),RIGHT(C838,1),":",TEXT(G838-1,"000"),":",K838,CHAR(9),Codes!$B$3,"|",TEXT(E838,"00"),"|",TEXT(F838,"00"),"|",TEXT(G838-1,"000"),CHAR(9),Codes!$B$3,CHAR(9),Codes!$B$5)</f>
        <v>V:P4:067:Xdreams	Yamaha MO8|63|03|067	Yamaha MO8	F0 43 10 7F 00 0A 00 01 00 F7</v>
      </c>
      <c r="O838" s="20"/>
    </row>
    <row r="839" spans="1:15" x14ac:dyDescent="0.35">
      <c r="A839" s="23" t="str">
        <f t="shared" si="13"/>
        <v>VoicePre4E05</v>
      </c>
      <c r="B839" s="3" t="s">
        <v>241</v>
      </c>
      <c r="C839" s="3" t="s">
        <v>447</v>
      </c>
      <c r="D839" s="3" t="s">
        <v>125</v>
      </c>
      <c r="E839" s="4">
        <v>63</v>
      </c>
      <c r="F839" s="4">
        <v>3</v>
      </c>
      <c r="G839" s="26">
        <v>69</v>
      </c>
      <c r="H839" s="3" t="s">
        <v>630</v>
      </c>
      <c r="I839" s="3" t="s">
        <v>636</v>
      </c>
      <c r="J839" s="3" t="s">
        <v>733</v>
      </c>
      <c r="K839" s="27" t="s">
        <v>828</v>
      </c>
      <c r="L839" s="3" t="s">
        <v>309</v>
      </c>
      <c r="M839" s="3" t="s">
        <v>316</v>
      </c>
      <c r="N839" s="20" t="str">
        <f>CONCATENATE(LEFT(B839,1),":",,LEFT(C839,1),RIGHT(C839,1),":",TEXT(G839-1,"000"),":",K839,CHAR(9),Codes!$B$3,"|",TEXT(E839,"00"),"|",TEXT(F839,"00"),"|",TEXT(G839-1,"000"),CHAR(9),Codes!$B$3,CHAR(9),Codes!$B$5)</f>
        <v>V:P4:068:Cold Day	Yamaha MO8|63|03|068	Yamaha MO8	F0 43 10 7F 00 0A 00 01 00 F7</v>
      </c>
      <c r="O839" s="20"/>
    </row>
    <row r="840" spans="1:15" x14ac:dyDescent="0.35">
      <c r="A840" s="23" t="str">
        <f t="shared" si="13"/>
        <v>VoicePre4E06</v>
      </c>
      <c r="B840" s="3" t="s">
        <v>241</v>
      </c>
      <c r="C840" s="3" t="s">
        <v>447</v>
      </c>
      <c r="D840" s="3" t="s">
        <v>127</v>
      </c>
      <c r="E840" s="4">
        <v>63</v>
      </c>
      <c r="F840" s="4">
        <v>3</v>
      </c>
      <c r="G840" s="26">
        <v>70</v>
      </c>
      <c r="H840" s="3" t="s">
        <v>630</v>
      </c>
      <c r="I840" s="3" t="s">
        <v>636</v>
      </c>
      <c r="J840" s="3" t="s">
        <v>736</v>
      </c>
      <c r="K840" s="27" t="s">
        <v>1363</v>
      </c>
      <c r="L840" s="3" t="s">
        <v>309</v>
      </c>
      <c r="M840" s="3" t="s">
        <v>316</v>
      </c>
      <c r="N840" s="20" t="str">
        <f>CONCATENATE(LEFT(B840,1),":",,LEFT(C840,1),RIGHT(C840,1),":",TEXT(G840-1,"000"),":",K840,CHAR(9),Codes!$B$3,"|",TEXT(E840,"00"),"|",TEXT(F840,"00"),"|",TEXT(G840-1,"000"),CHAR(9),Codes!$B$3,CHAR(9),Codes!$B$5)</f>
        <v>V:P4:069:Livin Pad	Yamaha MO8|63|03|069	Yamaha MO8	F0 43 10 7F 00 0A 00 01 00 F7</v>
      </c>
      <c r="O840" s="20"/>
    </row>
    <row r="841" spans="1:15" x14ac:dyDescent="0.35">
      <c r="A841" s="23" t="str">
        <f t="shared" si="13"/>
        <v>VoicePre4E07</v>
      </c>
      <c r="B841" s="3" t="s">
        <v>241</v>
      </c>
      <c r="C841" s="3" t="s">
        <v>447</v>
      </c>
      <c r="D841" s="3" t="s">
        <v>129</v>
      </c>
      <c r="E841" s="4">
        <v>63</v>
      </c>
      <c r="F841" s="4">
        <v>3</v>
      </c>
      <c r="G841" s="26">
        <v>71</v>
      </c>
      <c r="H841" s="3" t="s">
        <v>630</v>
      </c>
      <c r="I841" s="3" t="s">
        <v>636</v>
      </c>
      <c r="J841" s="3" t="s">
        <v>739</v>
      </c>
      <c r="K841" s="27" t="s">
        <v>496</v>
      </c>
      <c r="L841" s="3" t="s">
        <v>309</v>
      </c>
      <c r="M841" s="3" t="s">
        <v>316</v>
      </c>
      <c r="N841" s="20" t="str">
        <f>CONCATENATE(LEFT(B841,1),":",,LEFT(C841,1),RIGHT(C841,1),":",TEXT(G841-1,"000"),":",K841,CHAR(9),Codes!$B$3,"|",TEXT(E841,"00"),"|",TEXT(F841,"00"),"|",TEXT(G841-1,"000"),CHAR(9),Codes!$B$3,CHAR(9),Codes!$B$5)</f>
        <v>V:P4:070:SharpTeeth	Yamaha MO8|63|03|070	Yamaha MO8	F0 43 10 7F 00 0A 00 01 00 F7</v>
      </c>
      <c r="O841" s="20"/>
    </row>
    <row r="842" spans="1:15" x14ac:dyDescent="0.35">
      <c r="A842" s="23" t="str">
        <f t="shared" si="13"/>
        <v>VoicePre4E08</v>
      </c>
      <c r="B842" s="3" t="s">
        <v>241</v>
      </c>
      <c r="C842" s="3" t="s">
        <v>447</v>
      </c>
      <c r="D842" s="3" t="s">
        <v>131</v>
      </c>
      <c r="E842" s="4">
        <v>63</v>
      </c>
      <c r="F842" s="4">
        <v>3</v>
      </c>
      <c r="G842" s="26">
        <v>72</v>
      </c>
      <c r="H842" s="3" t="s">
        <v>630</v>
      </c>
      <c r="I842" s="3" t="s">
        <v>636</v>
      </c>
      <c r="J842" s="3" t="s">
        <v>741</v>
      </c>
      <c r="K842" s="27" t="s">
        <v>497</v>
      </c>
      <c r="L842" s="3" t="s">
        <v>309</v>
      </c>
      <c r="M842" s="3" t="s">
        <v>323</v>
      </c>
      <c r="N842" s="20" t="str">
        <f>CONCATENATE(LEFT(B842,1),":",,LEFT(C842,1),RIGHT(C842,1),":",TEXT(G842-1,"000"),":",K842,CHAR(9),Codes!$B$3,"|",TEXT(E842,"00"),"|",TEXT(F842,"00"),"|",TEXT(G842-1,"000"),CHAR(9),Codes!$B$3,CHAR(9),Codes!$B$5)</f>
        <v>V:P4:071:MothrEarth	Yamaha MO8|63|03|071	Yamaha MO8	F0 43 10 7F 00 0A 00 01 00 F7</v>
      </c>
      <c r="O842" s="20"/>
    </row>
    <row r="843" spans="1:15" x14ac:dyDescent="0.35">
      <c r="A843" s="23" t="str">
        <f t="shared" si="13"/>
        <v>VoicePre4E09</v>
      </c>
      <c r="B843" s="3" t="s">
        <v>241</v>
      </c>
      <c r="C843" s="3" t="s">
        <v>447</v>
      </c>
      <c r="D843" s="3" t="s">
        <v>133</v>
      </c>
      <c r="E843" s="4">
        <v>63</v>
      </c>
      <c r="F843" s="4">
        <v>3</v>
      </c>
      <c r="G843" s="26">
        <v>73</v>
      </c>
      <c r="H843" s="3" t="s">
        <v>630</v>
      </c>
      <c r="I843" s="3" t="s">
        <v>636</v>
      </c>
      <c r="J843" s="3" t="s">
        <v>743</v>
      </c>
      <c r="K843" s="27" t="s">
        <v>498</v>
      </c>
      <c r="L843" s="3" t="s">
        <v>309</v>
      </c>
      <c r="M843" s="3" t="s">
        <v>323</v>
      </c>
      <c r="N843" s="20" t="str">
        <f>CONCATENATE(LEFT(B843,1),":",,LEFT(C843,1),RIGHT(C843,1),":",TEXT(G843-1,"000"),":",K843,CHAR(9),Codes!$B$3,"|",TEXT(E843,"00"),"|",TEXT(F843,"00"),"|",TEXT(G843-1,"000"),CHAR(9),Codes!$B$3,CHAR(9),Codes!$B$5)</f>
        <v>V:P4:072:Royal	Yamaha MO8|63|03|072	Yamaha MO8	F0 43 10 7F 00 0A 00 01 00 F7</v>
      </c>
      <c r="O843" s="20"/>
    </row>
    <row r="844" spans="1:15" x14ac:dyDescent="0.35">
      <c r="A844" s="23" t="str">
        <f t="shared" si="13"/>
        <v>VoicePre4E10</v>
      </c>
      <c r="B844" s="3" t="s">
        <v>241</v>
      </c>
      <c r="C844" s="3" t="s">
        <v>447</v>
      </c>
      <c r="D844" s="3" t="s">
        <v>136</v>
      </c>
      <c r="E844" s="4">
        <v>63</v>
      </c>
      <c r="F844" s="4">
        <v>3</v>
      </c>
      <c r="G844" s="26">
        <v>74</v>
      </c>
      <c r="H844" s="3" t="s">
        <v>630</v>
      </c>
      <c r="I844" s="3" t="s">
        <v>636</v>
      </c>
      <c r="J844" s="3" t="s">
        <v>745</v>
      </c>
      <c r="K844" s="27" t="s">
        <v>499</v>
      </c>
      <c r="L844" s="3" t="s">
        <v>309</v>
      </c>
      <c r="M844" s="3" t="s">
        <v>323</v>
      </c>
      <c r="N844" s="20" t="str">
        <f>CONCATENATE(LEFT(B844,1),":",,LEFT(C844,1),RIGHT(C844,1),":",TEXT(G844-1,"000"),":",K844,CHAR(9),Codes!$B$3,"|",TEXT(E844,"00"),"|",TEXT(F844,"00"),"|",TEXT(G844-1,"000"),CHAR(9),Codes!$B$3,CHAR(9),Codes!$B$5)</f>
        <v>V:P4:073:SoftBrassy	Yamaha MO8|63|03|073	Yamaha MO8	F0 43 10 7F 00 0A 00 01 00 F7</v>
      </c>
      <c r="O844" s="20"/>
    </row>
    <row r="845" spans="1:15" x14ac:dyDescent="0.35">
      <c r="A845" s="23" t="str">
        <f t="shared" si="13"/>
        <v>VoicePre4E11</v>
      </c>
      <c r="B845" s="3" t="s">
        <v>241</v>
      </c>
      <c r="C845" s="3" t="s">
        <v>447</v>
      </c>
      <c r="D845" s="3" t="s">
        <v>138</v>
      </c>
      <c r="E845" s="4">
        <v>63</v>
      </c>
      <c r="F845" s="4">
        <v>3</v>
      </c>
      <c r="G845" s="26">
        <v>75</v>
      </c>
      <c r="H845" s="3" t="s">
        <v>630</v>
      </c>
      <c r="I845" s="3" t="s">
        <v>636</v>
      </c>
      <c r="J845" s="3" t="s">
        <v>747</v>
      </c>
      <c r="K845" s="27" t="s">
        <v>500</v>
      </c>
      <c r="L845" s="3" t="s">
        <v>309</v>
      </c>
      <c r="M845" s="3" t="s">
        <v>316</v>
      </c>
      <c r="N845" s="20" t="str">
        <f>CONCATENATE(LEFT(B845,1),":",,LEFT(C845,1),RIGHT(C845,1),":",TEXT(G845-1,"000"),":",K845,CHAR(9),Codes!$B$3,"|",TEXT(E845,"00"),"|",TEXT(F845,"00"),"|",TEXT(G845-1,"000"),CHAR(9),Codes!$B$3,CHAR(9),Codes!$B$5)</f>
        <v>V:P4:074:Turbulence	Yamaha MO8|63|03|074	Yamaha MO8	F0 43 10 7F 00 0A 00 01 00 F7</v>
      </c>
      <c r="O845" s="20"/>
    </row>
    <row r="846" spans="1:15" x14ac:dyDescent="0.35">
      <c r="A846" s="23" t="str">
        <f t="shared" si="13"/>
        <v>VoicePre4E12</v>
      </c>
      <c r="B846" s="3" t="s">
        <v>241</v>
      </c>
      <c r="C846" s="3" t="s">
        <v>447</v>
      </c>
      <c r="D846" s="3" t="s">
        <v>140</v>
      </c>
      <c r="E846" s="4">
        <v>63</v>
      </c>
      <c r="F846" s="4">
        <v>3</v>
      </c>
      <c r="G846" s="26">
        <v>76</v>
      </c>
      <c r="H846" s="3" t="s">
        <v>630</v>
      </c>
      <c r="I846" s="3" t="s">
        <v>636</v>
      </c>
      <c r="J846" s="3" t="s">
        <v>750</v>
      </c>
      <c r="K846" s="27" t="s">
        <v>501</v>
      </c>
      <c r="L846" s="3" t="s">
        <v>309</v>
      </c>
      <c r="M846" s="3" t="s">
        <v>316</v>
      </c>
      <c r="N846" s="20" t="str">
        <f>CONCATENATE(LEFT(B846,1),":",,LEFT(C846,1),RIGHT(C846,1),":",TEXT(G846-1,"000"),":",K846,CHAR(9),Codes!$B$3,"|",TEXT(E846,"00"),"|",TEXT(F846,"00"),"|",TEXT(G846-1,"000"),CHAR(9),Codes!$B$3,CHAR(9),Codes!$B$5)</f>
        <v>V:P4:075:Tranquil	Yamaha MO8|63|03|075	Yamaha MO8	F0 43 10 7F 00 0A 00 01 00 F7</v>
      </c>
      <c r="O846" s="20"/>
    </row>
    <row r="847" spans="1:15" x14ac:dyDescent="0.35">
      <c r="A847" s="23" t="str">
        <f t="shared" si="13"/>
        <v>VoicePre4E13</v>
      </c>
      <c r="B847" s="3" t="s">
        <v>241</v>
      </c>
      <c r="C847" s="3" t="s">
        <v>447</v>
      </c>
      <c r="D847" s="3" t="s">
        <v>142</v>
      </c>
      <c r="E847" s="4">
        <v>63</v>
      </c>
      <c r="F847" s="4">
        <v>3</v>
      </c>
      <c r="G847" s="26">
        <v>77</v>
      </c>
      <c r="H847" s="3" t="s">
        <v>630</v>
      </c>
      <c r="I847" s="3" t="s">
        <v>636</v>
      </c>
      <c r="J847" s="3" t="s">
        <v>751</v>
      </c>
      <c r="K847" s="27" t="s">
        <v>502</v>
      </c>
      <c r="L847" s="3" t="s">
        <v>309</v>
      </c>
      <c r="M847" s="3" t="s">
        <v>323</v>
      </c>
      <c r="N847" s="20" t="str">
        <f>CONCATENATE(LEFT(B847,1),":",,LEFT(C847,1),RIGHT(C847,1),":",TEXT(G847-1,"000"),":",K847,CHAR(9),Codes!$B$3,"|",TEXT(E847,"00"),"|",TEXT(F847,"00"),"|",TEXT(G847-1,"000"),CHAR(9),Codes!$B$3,CHAR(9),Codes!$B$5)</f>
        <v>V:P4:076:DreamShift	Yamaha MO8|63|03|076	Yamaha MO8	F0 43 10 7F 00 0A 00 01 00 F7</v>
      </c>
      <c r="O847" s="20"/>
    </row>
    <row r="848" spans="1:15" x14ac:dyDescent="0.35">
      <c r="A848" s="23" t="str">
        <f t="shared" si="13"/>
        <v>VoicePre4E14</v>
      </c>
      <c r="B848" s="3" t="s">
        <v>241</v>
      </c>
      <c r="C848" s="3" t="s">
        <v>447</v>
      </c>
      <c r="D848" s="3" t="s">
        <v>144</v>
      </c>
      <c r="E848" s="4">
        <v>63</v>
      </c>
      <c r="F848" s="4">
        <v>3</v>
      </c>
      <c r="G848" s="26">
        <v>78</v>
      </c>
      <c r="H848" s="3" t="s">
        <v>630</v>
      </c>
      <c r="I848" s="3" t="s">
        <v>636</v>
      </c>
      <c r="J848" s="3" t="s">
        <v>754</v>
      </c>
      <c r="K848" s="27" t="s">
        <v>503</v>
      </c>
      <c r="L848" s="3" t="s">
        <v>309</v>
      </c>
      <c r="M848" s="3" t="s">
        <v>323</v>
      </c>
      <c r="N848" s="20" t="str">
        <f>CONCATENATE(LEFT(B848,1),":",,LEFT(C848,1),RIGHT(C848,1),":",TEXT(G848-1,"000"),":",K848,CHAR(9),Codes!$B$3,"|",TEXT(E848,"00"),"|",TEXT(F848,"00"),"|",TEXT(G848-1,"000"),CHAR(9),Codes!$B$3,CHAR(9),Codes!$B$5)</f>
        <v>V:P4:077:YelloRiver	Yamaha MO8|63|03|077	Yamaha MO8	F0 43 10 7F 00 0A 00 01 00 F7</v>
      </c>
      <c r="O848" s="20"/>
    </row>
    <row r="849" spans="1:15" x14ac:dyDescent="0.35">
      <c r="A849" s="23" t="str">
        <f t="shared" si="13"/>
        <v>VoicePre4E15</v>
      </c>
      <c r="B849" s="3" t="s">
        <v>241</v>
      </c>
      <c r="C849" s="3" t="s">
        <v>447</v>
      </c>
      <c r="D849" s="3" t="s">
        <v>146</v>
      </c>
      <c r="E849" s="4">
        <v>63</v>
      </c>
      <c r="F849" s="4">
        <v>3</v>
      </c>
      <c r="G849" s="26">
        <v>79</v>
      </c>
      <c r="H849" s="3" t="s">
        <v>630</v>
      </c>
      <c r="I849" s="3" t="s">
        <v>636</v>
      </c>
      <c r="J849" s="3" t="s">
        <v>756</v>
      </c>
      <c r="K849" s="27" t="s">
        <v>1364</v>
      </c>
      <c r="L849" s="3" t="s">
        <v>309</v>
      </c>
      <c r="M849" s="3" t="s">
        <v>310</v>
      </c>
      <c r="N849" s="20" t="str">
        <f>CONCATENATE(LEFT(B849,1),":",,LEFT(C849,1),RIGHT(C849,1),":",TEXT(G849-1,"000"),":",K849,CHAR(9),Codes!$B$3,"|",TEXT(E849,"00"),"|",TEXT(F849,"00"),"|",TEXT(G849-1,"000"),CHAR(9),Codes!$B$3,CHAR(9),Codes!$B$5)</f>
        <v>V:P4:078:The Breath	Yamaha MO8|63|03|078	Yamaha MO8	F0 43 10 7F 00 0A 00 01 00 F7</v>
      </c>
      <c r="O849" s="20"/>
    </row>
    <row r="850" spans="1:15" x14ac:dyDescent="0.35">
      <c r="A850" s="23" t="str">
        <f t="shared" si="13"/>
        <v>VoicePre4E16</v>
      </c>
      <c r="B850" s="3" t="s">
        <v>241</v>
      </c>
      <c r="C850" s="3" t="s">
        <v>447</v>
      </c>
      <c r="D850" s="3" t="s">
        <v>148</v>
      </c>
      <c r="E850" s="4">
        <v>63</v>
      </c>
      <c r="F850" s="4">
        <v>3</v>
      </c>
      <c r="G850" s="26">
        <v>80</v>
      </c>
      <c r="H850" s="3" t="s">
        <v>630</v>
      </c>
      <c r="I850" s="3" t="s">
        <v>636</v>
      </c>
      <c r="J850" s="3" t="s">
        <v>758</v>
      </c>
      <c r="K850" s="27" t="s">
        <v>1365</v>
      </c>
      <c r="L850" s="3" t="s">
        <v>309</v>
      </c>
      <c r="M850" s="3" t="s">
        <v>323</v>
      </c>
      <c r="N850" s="20" t="str">
        <f>CONCATENATE(LEFT(B850,1),":",,LEFT(C850,1),RIGHT(C850,1),":",TEXT(G850-1,"000"),":",K850,CHAR(9),Codes!$B$3,"|",TEXT(E850,"00"),"|",TEXT(F850,"00"),"|",TEXT(G850-1,"000"),CHAR(9),Codes!$B$3,CHAR(9),Codes!$B$5)</f>
        <v>V:P4:079:High Wire	Yamaha MO8|63|03|079	Yamaha MO8	F0 43 10 7F 00 0A 00 01 00 F7</v>
      </c>
      <c r="O850" s="20"/>
    </row>
    <row r="851" spans="1:15" x14ac:dyDescent="0.35">
      <c r="A851" s="23" t="str">
        <f t="shared" si="13"/>
        <v>VoicePre4F01</v>
      </c>
      <c r="B851" s="3" t="s">
        <v>241</v>
      </c>
      <c r="C851" s="3" t="s">
        <v>447</v>
      </c>
      <c r="D851" s="3" t="s">
        <v>150</v>
      </c>
      <c r="E851" s="4">
        <v>63</v>
      </c>
      <c r="F851" s="4">
        <v>3</v>
      </c>
      <c r="G851" s="26">
        <v>81</v>
      </c>
      <c r="H851" s="3" t="s">
        <v>630</v>
      </c>
      <c r="I851" s="3" t="s">
        <v>636</v>
      </c>
      <c r="J851" s="3" t="s">
        <v>761</v>
      </c>
      <c r="K851" s="27" t="s">
        <v>504</v>
      </c>
      <c r="L851" s="3" t="s">
        <v>309</v>
      </c>
      <c r="M851" s="3" t="s">
        <v>323</v>
      </c>
      <c r="N851" s="20" t="str">
        <f>CONCATENATE(LEFT(B851,1),":",,LEFT(C851,1),RIGHT(C851,1),":",TEXT(G851-1,"000"),":",K851,CHAR(9),Codes!$B$3,"|",TEXT(E851,"00"),"|",TEXT(F851,"00"),"|",TEXT(G851-1,"000"),CHAR(9),Codes!$B$3,CHAR(9),Codes!$B$5)</f>
        <v>V:P4:080:Humanity	Yamaha MO8|63|03|080	Yamaha MO8	F0 43 10 7F 00 0A 00 01 00 F7</v>
      </c>
      <c r="O851" s="20"/>
    </row>
    <row r="852" spans="1:15" x14ac:dyDescent="0.35">
      <c r="A852" s="23" t="str">
        <f t="shared" si="13"/>
        <v>VoicePre4F02</v>
      </c>
      <c r="B852" s="3" t="s">
        <v>241</v>
      </c>
      <c r="C852" s="3" t="s">
        <v>447</v>
      </c>
      <c r="D852" s="3" t="s">
        <v>152</v>
      </c>
      <c r="E852" s="4">
        <v>63</v>
      </c>
      <c r="F852" s="4">
        <v>3</v>
      </c>
      <c r="G852" s="26">
        <v>82</v>
      </c>
      <c r="H852" s="3" t="s">
        <v>630</v>
      </c>
      <c r="I852" s="3" t="s">
        <v>636</v>
      </c>
      <c r="J852" s="3" t="s">
        <v>763</v>
      </c>
      <c r="K852" s="27" t="s">
        <v>505</v>
      </c>
      <c r="L852" s="3" t="s">
        <v>309</v>
      </c>
      <c r="M852" s="3" t="s">
        <v>323</v>
      </c>
      <c r="N852" s="20" t="str">
        <f>CONCATENATE(LEFT(B852,1),":",,LEFT(C852,1),RIGHT(C852,1),":",TEXT(G852-1,"000"),":",K852,CHAR(9),Codes!$B$3,"|",TEXT(E852,"00"),"|",TEXT(F852,"00"),"|",TEXT(G852-1,"000"),CHAR(9),Codes!$B$3,CHAR(9),Codes!$B$5)</f>
        <v>V:P4:081:Climber	Yamaha MO8|63|03|081	Yamaha MO8	F0 43 10 7F 00 0A 00 01 00 F7</v>
      </c>
      <c r="O852" s="20"/>
    </row>
    <row r="853" spans="1:15" x14ac:dyDescent="0.35">
      <c r="A853" s="23" t="str">
        <f t="shared" si="13"/>
        <v>VoicePre4F03</v>
      </c>
      <c r="B853" s="3" t="s">
        <v>241</v>
      </c>
      <c r="C853" s="3" t="s">
        <v>447</v>
      </c>
      <c r="D853" s="3" t="s">
        <v>154</v>
      </c>
      <c r="E853" s="4">
        <v>63</v>
      </c>
      <c r="F853" s="4">
        <v>3</v>
      </c>
      <c r="G853" s="26">
        <v>83</v>
      </c>
      <c r="H853" s="3" t="s">
        <v>630</v>
      </c>
      <c r="I853" s="3" t="s">
        <v>636</v>
      </c>
      <c r="J853" s="3" t="s">
        <v>765</v>
      </c>
      <c r="K853" s="27" t="s">
        <v>506</v>
      </c>
      <c r="L853" s="3" t="s">
        <v>309</v>
      </c>
      <c r="M853" s="3" t="s">
        <v>323</v>
      </c>
      <c r="N853" s="20" t="str">
        <f>CONCATENATE(LEFT(B853,1),":",,LEFT(C853,1),RIGHT(C853,1),":",TEXT(G853-1,"000"),":",K853,CHAR(9),Codes!$B$3,"|",TEXT(E853,"00"),"|",TEXT(F853,"00"),"|",TEXT(G853-1,"000"),CHAR(9),Codes!$B$3,CHAR(9),Codes!$B$5)</f>
        <v>V:P4:082:Deception	Yamaha MO8|63|03|082	Yamaha MO8	F0 43 10 7F 00 0A 00 01 00 F7</v>
      </c>
      <c r="O853" s="20"/>
    </row>
    <row r="854" spans="1:15" x14ac:dyDescent="0.35">
      <c r="A854" s="23" t="str">
        <f t="shared" si="13"/>
        <v>VoicePre4F04</v>
      </c>
      <c r="B854" s="3" t="s">
        <v>241</v>
      </c>
      <c r="C854" s="3" t="s">
        <v>447</v>
      </c>
      <c r="D854" s="3" t="s">
        <v>156</v>
      </c>
      <c r="E854" s="4">
        <v>63</v>
      </c>
      <c r="F854" s="4">
        <v>3</v>
      </c>
      <c r="G854" s="26">
        <v>84</v>
      </c>
      <c r="H854" s="3" t="s">
        <v>630</v>
      </c>
      <c r="I854" s="3" t="s">
        <v>636</v>
      </c>
      <c r="J854" s="3" t="s">
        <v>767</v>
      </c>
      <c r="K854" s="27" t="s">
        <v>1366</v>
      </c>
      <c r="L854" s="3" t="s">
        <v>309</v>
      </c>
      <c r="M854" s="3" t="s">
        <v>323</v>
      </c>
      <c r="N854" s="20" t="str">
        <f>CONCATENATE(LEFT(B854,1),":",,LEFT(C854,1),RIGHT(C854,1),":",TEXT(G854-1,"000"),":",K854,CHAR(9),Codes!$B$3,"|",TEXT(E854,"00"),"|",TEXT(F854,"00"),"|",TEXT(G854-1,"000"),CHAR(9),Codes!$B$3,CHAR(9),Codes!$B$5)</f>
        <v>V:P4:083:Chorus Pad	Yamaha MO8|63|03|083	Yamaha MO8	F0 43 10 7F 00 0A 00 01 00 F7</v>
      </c>
      <c r="O854" s="20"/>
    </row>
    <row r="855" spans="1:15" x14ac:dyDescent="0.35">
      <c r="A855" s="23" t="str">
        <f t="shared" si="13"/>
        <v>VoicePre4F05</v>
      </c>
      <c r="B855" s="3" t="s">
        <v>241</v>
      </c>
      <c r="C855" s="3" t="s">
        <v>447</v>
      </c>
      <c r="D855" s="3" t="s">
        <v>158</v>
      </c>
      <c r="E855" s="4">
        <v>63</v>
      </c>
      <c r="F855" s="4">
        <v>3</v>
      </c>
      <c r="G855" s="26">
        <v>85</v>
      </c>
      <c r="H855" s="3" t="s">
        <v>630</v>
      </c>
      <c r="I855" s="3" t="s">
        <v>636</v>
      </c>
      <c r="J855" s="3" t="s">
        <v>769</v>
      </c>
      <c r="K855" s="27" t="s">
        <v>1367</v>
      </c>
      <c r="L855" s="3" t="s">
        <v>1</v>
      </c>
      <c r="M855" s="3" t="s">
        <v>723</v>
      </c>
      <c r="N855" s="20" t="str">
        <f>CONCATENATE(LEFT(B855,1),":",,LEFT(C855,1),RIGHT(C855,1),":",TEXT(G855-1,"000"),":",K855,CHAR(9),Codes!$B$3,"|",TEXT(E855,"00"),"|",TEXT(F855,"00"),"|",TEXT(G855-1,"000"),CHAR(9),Codes!$B$3,CHAR(9),Codes!$B$5)</f>
        <v>V:P4:084:OnTheWater Ap	Yamaha MO8|63|03|084	Yamaha MO8	F0 43 10 7F 00 0A 00 01 00 F7</v>
      </c>
      <c r="O855" s="20"/>
    </row>
    <row r="856" spans="1:15" x14ac:dyDescent="0.35">
      <c r="A856" s="23" t="str">
        <f t="shared" si="13"/>
        <v>VoicePre4F06</v>
      </c>
      <c r="B856" s="3" t="s">
        <v>241</v>
      </c>
      <c r="C856" s="3" t="s">
        <v>447</v>
      </c>
      <c r="D856" s="3" t="s">
        <v>160</v>
      </c>
      <c r="E856" s="4">
        <v>63</v>
      </c>
      <c r="F856" s="4">
        <v>3</v>
      </c>
      <c r="G856" s="26">
        <v>86</v>
      </c>
      <c r="H856" s="3" t="s">
        <v>630</v>
      </c>
      <c r="I856" s="3" t="s">
        <v>636</v>
      </c>
      <c r="J856" s="3" t="s">
        <v>770</v>
      </c>
      <c r="K856" s="27" t="s">
        <v>507</v>
      </c>
      <c r="L856" s="3" t="s">
        <v>26</v>
      </c>
      <c r="M856" s="3" t="s">
        <v>27</v>
      </c>
      <c r="N856" s="20" t="str">
        <f>CONCATENATE(LEFT(B856,1),":",,LEFT(C856,1),RIGHT(C856,1),":",TEXT(G856-1,"000"),":",K856,CHAR(9),Codes!$B$3,"|",TEXT(E856,"00"),"|",TEXT(F856,"00"),"|",TEXT(G856-1,"000"),CHAR(9),Codes!$B$3,CHAR(9),Codes!$B$5)</f>
        <v>V:P4:085:Pianyl	Yamaha MO8|63|03|085	Yamaha MO8	F0 43 10 7F 00 0A 00 01 00 F7</v>
      </c>
      <c r="O856" s="20"/>
    </row>
    <row r="857" spans="1:15" x14ac:dyDescent="0.35">
      <c r="A857" s="23" t="str">
        <f t="shared" si="13"/>
        <v>VoicePre4F07</v>
      </c>
      <c r="B857" s="3" t="s">
        <v>241</v>
      </c>
      <c r="C857" s="3" t="s">
        <v>447</v>
      </c>
      <c r="D857" s="3" t="s">
        <v>161</v>
      </c>
      <c r="E857" s="4">
        <v>63</v>
      </c>
      <c r="F857" s="4">
        <v>3</v>
      </c>
      <c r="G857" s="26">
        <v>87</v>
      </c>
      <c r="H857" s="3" t="s">
        <v>630</v>
      </c>
      <c r="I857" s="3" t="s">
        <v>636</v>
      </c>
      <c r="J857" s="3" t="s">
        <v>771</v>
      </c>
      <c r="K857" s="27" t="s">
        <v>508</v>
      </c>
      <c r="L857" s="3" t="s">
        <v>82</v>
      </c>
      <c r="M857" s="3" t="s">
        <v>88</v>
      </c>
      <c r="N857" s="20" t="str">
        <f>CONCATENATE(LEFT(B857,1),":",,LEFT(C857,1),RIGHT(C857,1),":",TEXT(G857-1,"000"),":",K857,CHAR(9),Codes!$B$3,"|",TEXT(E857,"00"),"|",TEXT(F857,"00"),"|",TEXT(G857-1,"000"),CHAR(9),Codes!$B$3,CHAR(9),Codes!$B$5)</f>
        <v>V:P4:086:DigiOrg	Yamaha MO8|63|03|086	Yamaha MO8	F0 43 10 7F 00 0A 00 01 00 F7</v>
      </c>
      <c r="O857" s="20"/>
    </row>
    <row r="858" spans="1:15" x14ac:dyDescent="0.35">
      <c r="A858" s="23" t="str">
        <f t="shared" si="13"/>
        <v>VoicePre4F08</v>
      </c>
      <c r="B858" s="3" t="s">
        <v>241</v>
      </c>
      <c r="C858" s="3" t="s">
        <v>447</v>
      </c>
      <c r="D858" s="3" t="s">
        <v>163</v>
      </c>
      <c r="E858" s="4">
        <v>63</v>
      </c>
      <c r="F858" s="4">
        <v>3</v>
      </c>
      <c r="G858" s="26">
        <v>88</v>
      </c>
      <c r="H858" s="3" t="s">
        <v>630</v>
      </c>
      <c r="I858" s="3" t="s">
        <v>636</v>
      </c>
      <c r="J858" s="3" t="s">
        <v>772</v>
      </c>
      <c r="K858" s="27" t="s">
        <v>509</v>
      </c>
      <c r="L858" s="3" t="s">
        <v>68</v>
      </c>
      <c r="M858" s="3" t="s">
        <v>69</v>
      </c>
      <c r="N858" s="20" t="str">
        <f>CONCATENATE(LEFT(B858,1),":",,LEFT(C858,1),RIGHT(C858,1),":",TEXT(G858-1,"000"),":",K858,CHAR(9),Codes!$B$3,"|",TEXT(E858,"00"),"|",TEXT(F858,"00"),"|",TEXT(G858-1,"000"),CHAR(9),Codes!$B$3,CHAR(9),Codes!$B$5)</f>
        <v>V:P4:087:RandomBell	Yamaha MO8|63|03|087	Yamaha MO8	F0 43 10 7F 00 0A 00 01 00 F7</v>
      </c>
      <c r="O858" s="20"/>
    </row>
    <row r="859" spans="1:15" x14ac:dyDescent="0.35">
      <c r="A859" s="23" t="str">
        <f t="shared" si="13"/>
        <v>VoicePre4F09</v>
      </c>
      <c r="B859" s="3" t="s">
        <v>241</v>
      </c>
      <c r="C859" s="3" t="s">
        <v>447</v>
      </c>
      <c r="D859" s="3" t="s">
        <v>165</v>
      </c>
      <c r="E859" s="4">
        <v>63</v>
      </c>
      <c r="F859" s="4">
        <v>3</v>
      </c>
      <c r="G859" s="26">
        <v>89</v>
      </c>
      <c r="H859" s="3" t="s">
        <v>630</v>
      </c>
      <c r="I859" s="3" t="s">
        <v>636</v>
      </c>
      <c r="J859" s="3" t="s">
        <v>774</v>
      </c>
      <c r="K859" s="27" t="s">
        <v>1368</v>
      </c>
      <c r="L859" s="3" t="s">
        <v>68</v>
      </c>
      <c r="M859" s="3" t="s">
        <v>69</v>
      </c>
      <c r="N859" s="20" t="str">
        <f>CONCATENATE(LEFT(B859,1),":",,LEFT(C859,1),RIGHT(C859,1),":",TEXT(G859-1,"000"),":",K859,CHAR(9),Codes!$B$3,"|",TEXT(E859,"00"),"|",TEXT(F859,"00"),"|",TEXT(G859-1,"000"),CHAR(9),Codes!$B$3,CHAR(9),Codes!$B$5)</f>
        <v>V:P4:088:Anime Box	Yamaha MO8|63|03|088	Yamaha MO8	F0 43 10 7F 00 0A 00 01 00 F7</v>
      </c>
      <c r="O859" s="20"/>
    </row>
    <row r="860" spans="1:15" x14ac:dyDescent="0.35">
      <c r="A860" s="23" t="str">
        <f t="shared" si="13"/>
        <v>VoicePre4F10</v>
      </c>
      <c r="B860" s="3" t="s">
        <v>241</v>
      </c>
      <c r="C860" s="3" t="s">
        <v>447</v>
      </c>
      <c r="D860" s="3" t="s">
        <v>167</v>
      </c>
      <c r="E860" s="4">
        <v>63</v>
      </c>
      <c r="F860" s="4">
        <v>3</v>
      </c>
      <c r="G860" s="26">
        <v>90</v>
      </c>
      <c r="H860" s="3" t="s">
        <v>630</v>
      </c>
      <c r="I860" s="3" t="s">
        <v>636</v>
      </c>
      <c r="J860" s="3" t="s">
        <v>777</v>
      </c>
      <c r="K860" s="27" t="s">
        <v>510</v>
      </c>
      <c r="L860" s="3" t="s">
        <v>68</v>
      </c>
      <c r="M860" s="3" t="s">
        <v>69</v>
      </c>
      <c r="N860" s="20" t="str">
        <f>CONCATENATE(LEFT(B860,1),":",,LEFT(C860,1),RIGHT(C860,1),":",TEXT(G860-1,"000"),":",K860,CHAR(9),Codes!$B$3,"|",TEXT(E860,"00"),"|",TEXT(F860,"00"),"|",TEXT(G860-1,"000"),CHAR(9),Codes!$B$3,CHAR(9),Codes!$B$5)</f>
        <v>V:P4:089:Clackbel	Yamaha MO8|63|03|089	Yamaha MO8	F0 43 10 7F 00 0A 00 01 00 F7</v>
      </c>
      <c r="O860" s="20"/>
    </row>
    <row r="861" spans="1:15" x14ac:dyDescent="0.35">
      <c r="A861" s="23" t="str">
        <f t="shared" si="13"/>
        <v>VoicePre4F11</v>
      </c>
      <c r="B861" s="3" t="s">
        <v>241</v>
      </c>
      <c r="C861" s="3" t="s">
        <v>447</v>
      </c>
      <c r="D861" s="3" t="s">
        <v>169</v>
      </c>
      <c r="E861" s="4">
        <v>63</v>
      </c>
      <c r="F861" s="4">
        <v>3</v>
      </c>
      <c r="G861" s="26">
        <v>91</v>
      </c>
      <c r="H861" s="3" t="s">
        <v>630</v>
      </c>
      <c r="I861" s="3" t="s">
        <v>636</v>
      </c>
      <c r="J861" s="3" t="s">
        <v>779</v>
      </c>
      <c r="K861" s="27" t="s">
        <v>1369</v>
      </c>
      <c r="L861" s="3" t="s">
        <v>68</v>
      </c>
      <c r="M861" s="3" t="s">
        <v>69</v>
      </c>
      <c r="N861" s="20" t="str">
        <f>CONCATENATE(LEFT(B861,1),":",,LEFT(C861,1),RIGHT(C861,1),":",TEXT(G861-1,"000"),":",K861,CHAR(9),Codes!$B$3,"|",TEXT(E861,"00"),"|",TEXT(F861,"00"),"|",TEXT(G861-1,"000"),CHAR(9),Codes!$B$3,CHAR(9),Codes!$B$5)</f>
        <v>V:P4:090:Hard Bell	Yamaha MO8|63|03|090	Yamaha MO8	F0 43 10 7F 00 0A 00 01 00 F7</v>
      </c>
      <c r="O861" s="20"/>
    </row>
    <row r="862" spans="1:15" x14ac:dyDescent="0.35">
      <c r="A862" s="23" t="str">
        <f t="shared" si="13"/>
        <v>VoicePre4F12</v>
      </c>
      <c r="B862" s="3" t="s">
        <v>241</v>
      </c>
      <c r="C862" s="3" t="s">
        <v>447</v>
      </c>
      <c r="D862" s="3" t="s">
        <v>171</v>
      </c>
      <c r="E862" s="4">
        <v>63</v>
      </c>
      <c r="F862" s="4">
        <v>3</v>
      </c>
      <c r="G862" s="26">
        <v>92</v>
      </c>
      <c r="H862" s="3" t="s">
        <v>630</v>
      </c>
      <c r="I862" s="3" t="s">
        <v>636</v>
      </c>
      <c r="J862" s="3" t="s">
        <v>780</v>
      </c>
      <c r="K862" s="27" t="s">
        <v>511</v>
      </c>
      <c r="L862" s="3" t="s">
        <v>213</v>
      </c>
      <c r="M862" s="3" t="s">
        <v>251</v>
      </c>
      <c r="N862" s="20" t="str">
        <f>CONCATENATE(LEFT(B862,1),":",,LEFT(C862,1),RIGHT(C862,1),":",TEXT(G862-1,"000"),":",K862,CHAR(9),Codes!$B$3,"|",TEXT(E862,"00"),"|",TEXT(F862,"00"),"|",TEXT(G862-1,"000"),CHAR(9),Codes!$B$3,CHAR(9),Codes!$B$5)</f>
        <v>V:P4:091:TronStr	Yamaha MO8|63|03|091	Yamaha MO8	F0 43 10 7F 00 0A 00 01 00 F7</v>
      </c>
      <c r="O862" s="20"/>
    </row>
    <row r="863" spans="1:15" x14ac:dyDescent="0.35">
      <c r="A863" s="23" t="str">
        <f t="shared" si="13"/>
        <v>VoicePre4F13</v>
      </c>
      <c r="B863" s="3" t="s">
        <v>241</v>
      </c>
      <c r="C863" s="3" t="s">
        <v>447</v>
      </c>
      <c r="D863" s="3" t="s">
        <v>173</v>
      </c>
      <c r="E863" s="4">
        <v>63</v>
      </c>
      <c r="F863" s="4">
        <v>3</v>
      </c>
      <c r="G863" s="26">
        <v>93</v>
      </c>
      <c r="H863" s="3" t="s">
        <v>630</v>
      </c>
      <c r="I863" s="3" t="s">
        <v>636</v>
      </c>
      <c r="J863" s="3" t="s">
        <v>781</v>
      </c>
      <c r="K863" s="27" t="s">
        <v>512</v>
      </c>
      <c r="L863" s="3" t="s">
        <v>213</v>
      </c>
      <c r="M863" s="3" t="s">
        <v>214</v>
      </c>
      <c r="N863" s="20" t="str">
        <f>CONCATENATE(LEFT(B863,1),":",,LEFT(C863,1),RIGHT(C863,1),":",TEXT(G863-1,"000"),":",K863,CHAR(9),Codes!$B$3,"|",TEXT(E863,"00"),"|",TEXT(F863,"00"),"|",TEXT(G863-1,"000"),CHAR(9),Codes!$B$3,CHAR(9),Codes!$B$5)</f>
        <v>V:P4:092:TronVln	Yamaha MO8|63|03|092	Yamaha MO8	F0 43 10 7F 00 0A 00 01 00 F7</v>
      </c>
      <c r="O863" s="20"/>
    </row>
    <row r="864" spans="1:15" x14ac:dyDescent="0.35">
      <c r="A864" s="23" t="str">
        <f t="shared" si="13"/>
        <v>VoicePre4F14</v>
      </c>
      <c r="B864" s="3" t="s">
        <v>241</v>
      </c>
      <c r="C864" s="3" t="s">
        <v>447</v>
      </c>
      <c r="D864" s="3" t="s">
        <v>175</v>
      </c>
      <c r="E864" s="4">
        <v>63</v>
      </c>
      <c r="F864" s="4">
        <v>3</v>
      </c>
      <c r="G864" s="26">
        <v>94</v>
      </c>
      <c r="H864" s="3" t="s">
        <v>630</v>
      </c>
      <c r="I864" s="3" t="s">
        <v>636</v>
      </c>
      <c r="J864" s="3" t="s">
        <v>782</v>
      </c>
      <c r="K864" s="27" t="s">
        <v>513</v>
      </c>
      <c r="L864" s="3" t="s">
        <v>281</v>
      </c>
      <c r="M864" s="3" t="s">
        <v>83</v>
      </c>
      <c r="N864" s="20" t="str">
        <f>CONCATENATE(LEFT(B864,1),":",,LEFT(C864,1),RIGHT(C864,1),":",TEXT(G864-1,"000"),":",K864,CHAR(9),Codes!$B$3,"|",TEXT(E864,"00"),"|",TEXT(F864,"00"),"|",TEXT(G864-1,"000"),CHAR(9),Codes!$B$3,CHAR(9),Codes!$B$5)</f>
        <v>V:P4:093:TronFlt	Yamaha MO8|63|03|093	Yamaha MO8	F0 43 10 7F 00 0A 00 01 00 F7</v>
      </c>
      <c r="O864" s="20"/>
    </row>
    <row r="865" spans="1:15" x14ac:dyDescent="0.35">
      <c r="A865" s="23" t="str">
        <f t="shared" si="13"/>
        <v>VoicePre4F15</v>
      </c>
      <c r="B865" s="3" t="s">
        <v>241</v>
      </c>
      <c r="C865" s="3" t="s">
        <v>447</v>
      </c>
      <c r="D865" s="3" t="s">
        <v>177</v>
      </c>
      <c r="E865" s="4">
        <v>63</v>
      </c>
      <c r="F865" s="4">
        <v>3</v>
      </c>
      <c r="G865" s="26">
        <v>95</v>
      </c>
      <c r="H865" s="3" t="s">
        <v>630</v>
      </c>
      <c r="I865" s="3" t="s">
        <v>636</v>
      </c>
      <c r="J865" s="3" t="s">
        <v>784</v>
      </c>
      <c r="K865" s="27" t="s">
        <v>514</v>
      </c>
      <c r="L865" s="3" t="s">
        <v>281</v>
      </c>
      <c r="M865" s="3" t="s">
        <v>83</v>
      </c>
      <c r="N865" s="20" t="str">
        <f>CONCATENATE(LEFT(B865,1),":",,LEFT(C865,1),RIGHT(C865,1),":",TEXT(G865-1,"000"),":",K865,CHAR(9),Codes!$B$3,"|",TEXT(E865,"00"),"|",TEXT(F865,"00"),"|",TEXT(G865-1,"000"),CHAR(9),Codes!$B$3,CHAR(9),Codes!$B$5)</f>
        <v>V:P4:094:Irish	Yamaha MO8|63|03|094	Yamaha MO8	F0 43 10 7F 00 0A 00 01 00 F7</v>
      </c>
      <c r="O865" s="20"/>
    </row>
    <row r="866" spans="1:15" x14ac:dyDescent="0.35">
      <c r="A866" s="23" t="str">
        <f t="shared" si="13"/>
        <v>VoicePre4F16</v>
      </c>
      <c r="B866" s="3" t="s">
        <v>241</v>
      </c>
      <c r="C866" s="3" t="s">
        <v>447</v>
      </c>
      <c r="D866" s="3" t="s">
        <v>178</v>
      </c>
      <c r="E866" s="4">
        <v>63</v>
      </c>
      <c r="F866" s="4">
        <v>3</v>
      </c>
      <c r="G866" s="26">
        <v>96</v>
      </c>
      <c r="H866" s="3" t="s">
        <v>630</v>
      </c>
      <c r="I866" s="3" t="s">
        <v>636</v>
      </c>
      <c r="J866" s="3" t="s">
        <v>785</v>
      </c>
      <c r="K866" s="27" t="s">
        <v>515</v>
      </c>
      <c r="L866" s="3" t="s">
        <v>319</v>
      </c>
      <c r="M866" s="3" t="s">
        <v>320</v>
      </c>
      <c r="N866" s="20" t="str">
        <f>CONCATENATE(LEFT(B866,1),":",,LEFT(C866,1),RIGHT(C866,1),":",TEXT(G866-1,"000"),":",K866,CHAR(9),Codes!$B$3,"|",TEXT(E866,"00"),"|",TEXT(F866,"00"),"|",TEXT(G866-1,"000"),CHAR(9),Codes!$B$3,CHAR(9),Codes!$B$5)</f>
        <v>V:P4:095:Felicity	Yamaha MO8|63|03|095	Yamaha MO8	F0 43 10 7F 00 0A 00 01 00 F7</v>
      </c>
      <c r="O866" s="20"/>
    </row>
    <row r="867" spans="1:15" x14ac:dyDescent="0.35">
      <c r="A867" s="23" t="str">
        <f t="shared" si="13"/>
        <v>VoicePre4G01</v>
      </c>
      <c r="B867" s="3" t="s">
        <v>241</v>
      </c>
      <c r="C867" s="3" t="s">
        <v>447</v>
      </c>
      <c r="D867" s="3" t="s">
        <v>182</v>
      </c>
      <c r="E867" s="4">
        <v>63</v>
      </c>
      <c r="F867" s="4">
        <v>3</v>
      </c>
      <c r="G867" s="26">
        <v>97</v>
      </c>
      <c r="H867" s="3" t="s">
        <v>630</v>
      </c>
      <c r="I867" s="3" t="s">
        <v>636</v>
      </c>
      <c r="J867" s="3" t="s">
        <v>786</v>
      </c>
      <c r="K867" s="27" t="s">
        <v>516</v>
      </c>
      <c r="L867" s="3" t="s">
        <v>319</v>
      </c>
      <c r="M867" s="3" t="s">
        <v>320</v>
      </c>
      <c r="N867" s="20" t="str">
        <f>CONCATENATE(LEFT(B867,1),":",,LEFT(C867,1),RIGHT(C867,1),":",TEXT(G867-1,"000"),":",K867,CHAR(9),Codes!$B$3,"|",TEXT(E867,"00"),"|",TEXT(F867,"00"),"|",TEXT(G867-1,"000"),CHAR(9),Codes!$B$3,CHAR(9),Codes!$B$5)</f>
        <v>V:P4:096:Vibrancy	Yamaha MO8|63|03|096	Yamaha MO8	F0 43 10 7F 00 0A 00 01 00 F7</v>
      </c>
      <c r="O867" s="20"/>
    </row>
    <row r="868" spans="1:15" x14ac:dyDescent="0.35">
      <c r="A868" s="23" t="str">
        <f t="shared" si="13"/>
        <v>VoicePre4G02</v>
      </c>
      <c r="B868" s="3" t="s">
        <v>241</v>
      </c>
      <c r="C868" s="3" t="s">
        <v>447</v>
      </c>
      <c r="D868" s="3" t="s">
        <v>183</v>
      </c>
      <c r="E868" s="4">
        <v>63</v>
      </c>
      <c r="F868" s="4">
        <v>3</v>
      </c>
      <c r="G868" s="26">
        <v>98</v>
      </c>
      <c r="H868" s="3" t="s">
        <v>630</v>
      </c>
      <c r="I868" s="3" t="s">
        <v>636</v>
      </c>
      <c r="J868" s="3" t="s">
        <v>787</v>
      </c>
      <c r="K868" s="27" t="s">
        <v>517</v>
      </c>
      <c r="L868" s="3" t="s">
        <v>319</v>
      </c>
      <c r="M868" s="3" t="s">
        <v>320</v>
      </c>
      <c r="N868" s="20" t="str">
        <f>CONCATENATE(LEFT(B868,1),":",,LEFT(C868,1),RIGHT(C868,1),":",TEXT(G868-1,"000"),":",K868,CHAR(9),Codes!$B$3,"|",TEXT(E868,"00"),"|",TEXT(F868,"00"),"|",TEXT(G868-1,"000"),CHAR(9),Codes!$B$3,CHAR(9),Codes!$B$5)</f>
        <v>V:P4:097:Metalflake	Yamaha MO8|63|03|097	Yamaha MO8	F0 43 10 7F 00 0A 00 01 00 F7</v>
      </c>
      <c r="O868" s="20"/>
    </row>
    <row r="869" spans="1:15" x14ac:dyDescent="0.35">
      <c r="A869" s="23" t="str">
        <f t="shared" si="13"/>
        <v>VoicePre4G03</v>
      </c>
      <c r="B869" s="3" t="s">
        <v>241</v>
      </c>
      <c r="C869" s="3" t="s">
        <v>447</v>
      </c>
      <c r="D869" s="3" t="s">
        <v>186</v>
      </c>
      <c r="E869" s="4">
        <v>63</v>
      </c>
      <c r="F869" s="4">
        <v>3</v>
      </c>
      <c r="G869" s="26">
        <v>99</v>
      </c>
      <c r="H869" s="3" t="s">
        <v>630</v>
      </c>
      <c r="I869" s="3" t="s">
        <v>636</v>
      </c>
      <c r="J869" s="3" t="s">
        <v>789</v>
      </c>
      <c r="K869" s="27" t="s">
        <v>518</v>
      </c>
      <c r="L869" s="3" t="s">
        <v>319</v>
      </c>
      <c r="M869" s="3" t="s">
        <v>320</v>
      </c>
      <c r="N869" s="20" t="str">
        <f>CONCATENATE(LEFT(B869,1),":",,LEFT(C869,1),RIGHT(C869,1),":",TEXT(G869-1,"000"),":",K869,CHAR(9),Codes!$B$3,"|",TEXT(E869,"00"),"|",TEXT(F869,"00"),"|",TEXT(G869-1,"000"),CHAR(9),Codes!$B$3,CHAR(9),Codes!$B$5)</f>
        <v>V:P4:098:RadioVenus	Yamaha MO8|63|03|098	Yamaha MO8	F0 43 10 7F 00 0A 00 01 00 F7</v>
      </c>
      <c r="O869" s="20"/>
    </row>
    <row r="870" spans="1:15" x14ac:dyDescent="0.35">
      <c r="A870" s="23" t="str">
        <f t="shared" si="13"/>
        <v>VoicePre4G04</v>
      </c>
      <c r="B870" s="3" t="s">
        <v>241</v>
      </c>
      <c r="C870" s="3" t="s">
        <v>447</v>
      </c>
      <c r="D870" s="3" t="s">
        <v>188</v>
      </c>
      <c r="E870" s="4">
        <v>63</v>
      </c>
      <c r="F870" s="4">
        <v>3</v>
      </c>
      <c r="G870" s="26">
        <v>100</v>
      </c>
      <c r="H870" s="3" t="s">
        <v>630</v>
      </c>
      <c r="I870" s="3" t="s">
        <v>636</v>
      </c>
      <c r="J870" s="3" t="s">
        <v>790</v>
      </c>
      <c r="K870" s="27" t="s">
        <v>519</v>
      </c>
      <c r="L870" s="3" t="s">
        <v>319</v>
      </c>
      <c r="M870" s="3" t="s">
        <v>320</v>
      </c>
      <c r="N870" s="20" t="str">
        <f>CONCATENATE(LEFT(B870,1),":",,LEFT(C870,1),RIGHT(C870,1),":",TEXT(G870-1,"000"),":",K870,CHAR(9),Codes!$B$3,"|",TEXT(E870,"00"),"|",TEXT(F870,"00"),"|",TEXT(G870-1,"000"),CHAR(9),Codes!$B$3,CHAR(9),Codes!$B$5)</f>
        <v>V:P4:099:Molecule	Yamaha MO8|63|03|099	Yamaha MO8	F0 43 10 7F 00 0A 00 01 00 F7</v>
      </c>
      <c r="O870" s="20"/>
    </row>
    <row r="871" spans="1:15" x14ac:dyDescent="0.35">
      <c r="A871" s="23" t="str">
        <f t="shared" si="13"/>
        <v>VoicePre4G05</v>
      </c>
      <c r="B871" s="3" t="s">
        <v>241</v>
      </c>
      <c r="C871" s="3" t="s">
        <v>447</v>
      </c>
      <c r="D871" s="3" t="s">
        <v>190</v>
      </c>
      <c r="E871" s="4">
        <v>63</v>
      </c>
      <c r="F871" s="4">
        <v>3</v>
      </c>
      <c r="G871" s="26">
        <v>101</v>
      </c>
      <c r="H871" s="3" t="s">
        <v>630</v>
      </c>
      <c r="I871" s="3" t="s">
        <v>636</v>
      </c>
      <c r="J871" s="3" t="s">
        <v>792</v>
      </c>
      <c r="K871" s="27" t="s">
        <v>520</v>
      </c>
      <c r="L871" s="3" t="s">
        <v>319</v>
      </c>
      <c r="M871" s="3" t="s">
        <v>320</v>
      </c>
      <c r="N871" s="20" t="str">
        <f>CONCATENATE(LEFT(B871,1),":",,LEFT(C871,1),RIGHT(C871,1),":",TEXT(G871-1,"000"),":",K871,CHAR(9),Codes!$B$3,"|",TEXT(E871,"00"),"|",TEXT(F871,"00"),"|",TEXT(G871-1,"000"),CHAR(9),Codes!$B$3,CHAR(9),Codes!$B$5)</f>
        <v>V:P4:100:Clock	Yamaha MO8|63|03|100	Yamaha MO8	F0 43 10 7F 00 0A 00 01 00 F7</v>
      </c>
      <c r="O871" s="20"/>
    </row>
    <row r="872" spans="1:15" x14ac:dyDescent="0.35">
      <c r="A872" s="23" t="str">
        <f t="shared" si="13"/>
        <v>VoicePre4G06</v>
      </c>
      <c r="B872" s="3" t="s">
        <v>241</v>
      </c>
      <c r="C872" s="3" t="s">
        <v>447</v>
      </c>
      <c r="D872" s="3" t="s">
        <v>192</v>
      </c>
      <c r="E872" s="4">
        <v>63</v>
      </c>
      <c r="F872" s="4">
        <v>3</v>
      </c>
      <c r="G872" s="26">
        <v>102</v>
      </c>
      <c r="H872" s="3" t="s">
        <v>630</v>
      </c>
      <c r="I872" s="3" t="s">
        <v>636</v>
      </c>
      <c r="J872" s="3" t="s">
        <v>793</v>
      </c>
      <c r="K872" s="27" t="s">
        <v>1370</v>
      </c>
      <c r="L872" s="3" t="s">
        <v>319</v>
      </c>
      <c r="M872" s="3" t="s">
        <v>320</v>
      </c>
      <c r="N872" s="20" t="str">
        <f>CONCATENATE(LEFT(B872,1),":",,LEFT(C872,1),RIGHT(C872,1),":",TEXT(G872-1,"000"),":",K872,CHAR(9),Codes!$B$3,"|",TEXT(E872,"00"),"|",TEXT(F872,"00"),"|",TEXT(G872-1,"000"),CHAR(9),Codes!$B$3,CHAR(9),Codes!$B$5)</f>
        <v>V:P4:101:Elec Blue	Yamaha MO8|63|03|101	Yamaha MO8	F0 43 10 7F 00 0A 00 01 00 F7</v>
      </c>
      <c r="O872" s="20"/>
    </row>
    <row r="873" spans="1:15" x14ac:dyDescent="0.35">
      <c r="A873" s="23" t="str">
        <f t="shared" si="13"/>
        <v>VoicePre4G07</v>
      </c>
      <c r="B873" s="3" t="s">
        <v>241</v>
      </c>
      <c r="C873" s="3" t="s">
        <v>447</v>
      </c>
      <c r="D873" s="3" t="s">
        <v>194</v>
      </c>
      <c r="E873" s="4">
        <v>63</v>
      </c>
      <c r="F873" s="4">
        <v>3</v>
      </c>
      <c r="G873" s="26">
        <v>103</v>
      </c>
      <c r="H873" s="3" t="s">
        <v>630</v>
      </c>
      <c r="I873" s="3" t="s">
        <v>636</v>
      </c>
      <c r="J873" s="3" t="s">
        <v>794</v>
      </c>
      <c r="K873" s="27" t="s">
        <v>521</v>
      </c>
      <c r="L873" s="3" t="s">
        <v>319</v>
      </c>
      <c r="M873" s="3" t="s">
        <v>320</v>
      </c>
      <c r="N873" s="20" t="str">
        <f>CONCATENATE(LEFT(B873,1),":",,LEFT(C873,1),RIGHT(C873,1),":",TEXT(G873-1,"000"),":",K873,CHAR(9),Codes!$B$3,"|",TEXT(E873,"00"),"|",TEXT(F873,"00"),"|",TEXT(G873-1,"000"),CHAR(9),Codes!$B$3,CHAR(9),Codes!$B$5)</f>
        <v>V:P4:102:Undersea	Yamaha MO8|63|03|102	Yamaha MO8	F0 43 10 7F 00 0A 00 01 00 F7</v>
      </c>
      <c r="O873" s="20"/>
    </row>
    <row r="874" spans="1:15" x14ac:dyDescent="0.35">
      <c r="A874" s="23" t="str">
        <f t="shared" si="13"/>
        <v>VoicePre4G08</v>
      </c>
      <c r="B874" s="3" t="s">
        <v>241</v>
      </c>
      <c r="C874" s="3" t="s">
        <v>447</v>
      </c>
      <c r="D874" s="3" t="s">
        <v>196</v>
      </c>
      <c r="E874" s="4">
        <v>63</v>
      </c>
      <c r="F874" s="4">
        <v>3</v>
      </c>
      <c r="G874" s="26">
        <v>104</v>
      </c>
      <c r="H874" s="3" t="s">
        <v>630</v>
      </c>
      <c r="I874" s="3" t="s">
        <v>636</v>
      </c>
      <c r="J874" s="3" t="s">
        <v>795</v>
      </c>
      <c r="K874" s="27" t="s">
        <v>473</v>
      </c>
      <c r="L874" s="3" t="s">
        <v>319</v>
      </c>
      <c r="M874" s="3" t="s">
        <v>320</v>
      </c>
      <c r="N874" s="20" t="str">
        <f>CONCATENATE(LEFT(B874,1),":",,LEFT(C874,1),RIGHT(C874,1),":",TEXT(G874-1,"000"),":",K874,CHAR(9),Codes!$B$3,"|",TEXT(E874,"00"),"|",TEXT(F874,"00"),"|",TEXT(G874-1,"000"),CHAR(9),Codes!$B$3,CHAR(9),Codes!$B$5)</f>
        <v>V:P4:103:Echo	Yamaha MO8|63|03|103	Yamaha MO8	F0 43 10 7F 00 0A 00 01 00 F7</v>
      </c>
      <c r="O874" s="20"/>
    </row>
    <row r="875" spans="1:15" x14ac:dyDescent="0.35">
      <c r="A875" s="23" t="str">
        <f t="shared" si="13"/>
        <v>VoicePre4G09</v>
      </c>
      <c r="B875" s="3" t="s">
        <v>241</v>
      </c>
      <c r="C875" s="3" t="s">
        <v>447</v>
      </c>
      <c r="D875" s="3" t="s">
        <v>198</v>
      </c>
      <c r="E875" s="4">
        <v>63</v>
      </c>
      <c r="F875" s="4">
        <v>3</v>
      </c>
      <c r="G875" s="26">
        <v>105</v>
      </c>
      <c r="H875" s="3" t="s">
        <v>630</v>
      </c>
      <c r="I875" s="3" t="s">
        <v>636</v>
      </c>
      <c r="J875" s="3" t="s">
        <v>796</v>
      </c>
      <c r="K875" s="27" t="s">
        <v>522</v>
      </c>
      <c r="L875" s="3" t="s">
        <v>319</v>
      </c>
      <c r="M875" s="3" t="s">
        <v>320</v>
      </c>
      <c r="N875" s="20" t="str">
        <f>CONCATENATE(LEFT(B875,1),":",,LEFT(C875,1),RIGHT(C875,1),":",TEXT(G875-1,"000"),":",K875,CHAR(9),Codes!$B$3,"|",TEXT(E875,"00"),"|",TEXT(F875,"00"),"|",TEXT(G875-1,"000"),CHAR(9),Codes!$B$3,CHAR(9),Codes!$B$5)</f>
        <v>V:P4:104:Slipstream	Yamaha MO8|63|03|104	Yamaha MO8	F0 43 10 7F 00 0A 00 01 00 F7</v>
      </c>
      <c r="O875" s="20"/>
    </row>
    <row r="876" spans="1:15" x14ac:dyDescent="0.35">
      <c r="A876" s="23" t="str">
        <f t="shared" si="13"/>
        <v>VoicePre4G10</v>
      </c>
      <c r="B876" s="3" t="s">
        <v>241</v>
      </c>
      <c r="C876" s="3" t="s">
        <v>447</v>
      </c>
      <c r="D876" s="3" t="s">
        <v>200</v>
      </c>
      <c r="E876" s="4">
        <v>63</v>
      </c>
      <c r="F876" s="4">
        <v>3</v>
      </c>
      <c r="G876" s="26">
        <v>106</v>
      </c>
      <c r="H876" s="3" t="s">
        <v>630</v>
      </c>
      <c r="I876" s="3" t="s">
        <v>636</v>
      </c>
      <c r="J876" s="3" t="s">
        <v>797</v>
      </c>
      <c r="K876" s="27" t="s">
        <v>847</v>
      </c>
      <c r="L876" s="3" t="s">
        <v>319</v>
      </c>
      <c r="M876" s="3" t="s">
        <v>320</v>
      </c>
      <c r="N876" s="20" t="str">
        <f>CONCATENATE(LEFT(B876,1),":",,LEFT(C876,1),RIGHT(C876,1),":",TEXT(G876-1,"000"),":",K876,CHAR(9),Codes!$B$3,"|",TEXT(E876,"00"),"|",TEXT(F876,"00"),"|",TEXT(G876-1,"000"),CHAR(9),Codes!$B$3,CHAR(9),Codes!$B$5)</f>
        <v>V:P4:105:Chyo Ethno	Yamaha MO8|63|03|105	Yamaha MO8	F0 43 10 7F 00 0A 00 01 00 F7</v>
      </c>
      <c r="O876" s="20"/>
    </row>
    <row r="877" spans="1:15" x14ac:dyDescent="0.35">
      <c r="A877" s="23" t="str">
        <f t="shared" si="13"/>
        <v>VoicePre4G11</v>
      </c>
      <c r="B877" s="3" t="s">
        <v>241</v>
      </c>
      <c r="C877" s="3" t="s">
        <v>447</v>
      </c>
      <c r="D877" s="3" t="s">
        <v>202</v>
      </c>
      <c r="E877" s="4">
        <v>63</v>
      </c>
      <c r="F877" s="4">
        <v>3</v>
      </c>
      <c r="G877" s="26">
        <v>107</v>
      </c>
      <c r="H877" s="3" t="s">
        <v>630</v>
      </c>
      <c r="I877" s="3" t="s">
        <v>636</v>
      </c>
      <c r="J877" s="3" t="s">
        <v>798</v>
      </c>
      <c r="K877" s="27" t="s">
        <v>523</v>
      </c>
      <c r="L877" s="3" t="s">
        <v>319</v>
      </c>
      <c r="M877" s="3" t="s">
        <v>320</v>
      </c>
      <c r="N877" s="20" t="str">
        <f>CONCATENATE(LEFT(B877,1),":",,LEFT(C877,1),RIGHT(C877,1),":",TEXT(G877-1,"000"),":",K877,CHAR(9),Codes!$B$3,"|",TEXT(E877,"00"),"|",TEXT(F877,"00"),"|",TEXT(G877-1,"000"),CHAR(9),Codes!$B$3,CHAR(9),Codes!$B$5)</f>
        <v>V:P4:106:MetalShapr	Yamaha MO8|63|03|106	Yamaha MO8	F0 43 10 7F 00 0A 00 01 00 F7</v>
      </c>
      <c r="O877" s="20"/>
    </row>
    <row r="878" spans="1:15" x14ac:dyDescent="0.35">
      <c r="A878" s="23" t="str">
        <f t="shared" si="13"/>
        <v>VoicePre4G12</v>
      </c>
      <c r="B878" s="3" t="s">
        <v>241</v>
      </c>
      <c r="C878" s="3" t="s">
        <v>447</v>
      </c>
      <c r="D878" s="3" t="s">
        <v>203</v>
      </c>
      <c r="E878" s="4">
        <v>63</v>
      </c>
      <c r="F878" s="4">
        <v>3</v>
      </c>
      <c r="G878" s="26">
        <v>108</v>
      </c>
      <c r="H878" s="3" t="s">
        <v>630</v>
      </c>
      <c r="I878" s="3" t="s">
        <v>636</v>
      </c>
      <c r="J878" s="3" t="s">
        <v>799</v>
      </c>
      <c r="K878" s="27" t="s">
        <v>524</v>
      </c>
      <c r="L878" s="3" t="s">
        <v>319</v>
      </c>
      <c r="M878" s="3" t="s">
        <v>320</v>
      </c>
      <c r="N878" s="20" t="str">
        <f>CONCATENATE(LEFT(B878,1),":",,LEFT(C878,1),RIGHT(C878,1),":",TEXT(G878-1,"000"),":",K878,CHAR(9),Codes!$B$3,"|",TEXT(E878,"00"),"|",TEXT(F878,"00"),"|",TEXT(G878-1,"000"),CHAR(9),Codes!$B$3,CHAR(9),Codes!$B$5)</f>
        <v>V:P4:107:Mystix	Yamaha MO8|63|03|107	Yamaha MO8	F0 43 10 7F 00 0A 00 01 00 F7</v>
      </c>
      <c r="O878" s="20"/>
    </row>
    <row r="879" spans="1:15" x14ac:dyDescent="0.35">
      <c r="A879" s="23" t="str">
        <f t="shared" si="13"/>
        <v>VoicePre4G13</v>
      </c>
      <c r="B879" s="3" t="s">
        <v>241</v>
      </c>
      <c r="C879" s="3" t="s">
        <v>447</v>
      </c>
      <c r="D879" s="3" t="s">
        <v>204</v>
      </c>
      <c r="E879" s="4">
        <v>63</v>
      </c>
      <c r="F879" s="4">
        <v>3</v>
      </c>
      <c r="G879" s="26">
        <v>109</v>
      </c>
      <c r="H879" s="3" t="s">
        <v>630</v>
      </c>
      <c r="I879" s="3" t="s">
        <v>636</v>
      </c>
      <c r="J879" s="3" t="s">
        <v>800</v>
      </c>
      <c r="K879" s="27" t="s">
        <v>525</v>
      </c>
      <c r="L879" s="3" t="s">
        <v>319</v>
      </c>
      <c r="M879" s="3" t="s">
        <v>320</v>
      </c>
      <c r="N879" s="20" t="str">
        <f>CONCATENATE(LEFT(B879,1),":",,LEFT(C879,1),RIGHT(C879,1),":",TEXT(G879-1,"000"),":",K879,CHAR(9),Codes!$B$3,"|",TEXT(E879,"00"),"|",TEXT(F879,"00"),"|",TEXT(G879-1,"000"),CHAR(9),Codes!$B$3,CHAR(9),Codes!$B$5)</f>
        <v>V:P4:108:Memories	Yamaha MO8|63|03|108	Yamaha MO8	F0 43 10 7F 00 0A 00 01 00 F7</v>
      </c>
      <c r="O879" s="20"/>
    </row>
    <row r="880" spans="1:15" x14ac:dyDescent="0.35">
      <c r="A880" s="23" t="str">
        <f t="shared" si="13"/>
        <v>VoicePre4G14</v>
      </c>
      <c r="B880" s="3" t="s">
        <v>241</v>
      </c>
      <c r="C880" s="3" t="s">
        <v>447</v>
      </c>
      <c r="D880" s="3" t="s">
        <v>206</v>
      </c>
      <c r="E880" s="4">
        <v>63</v>
      </c>
      <c r="F880" s="4">
        <v>3</v>
      </c>
      <c r="G880" s="26">
        <v>110</v>
      </c>
      <c r="H880" s="3" t="s">
        <v>630</v>
      </c>
      <c r="I880" s="3" t="s">
        <v>636</v>
      </c>
      <c r="J880" s="3" t="s">
        <v>802</v>
      </c>
      <c r="K880" s="27" t="s">
        <v>526</v>
      </c>
      <c r="L880" s="3" t="s">
        <v>319</v>
      </c>
      <c r="M880" s="3" t="s">
        <v>320</v>
      </c>
      <c r="N880" s="20" t="str">
        <f>CONCATENATE(LEFT(B880,1),":",,LEFT(C880,1),RIGHT(C880,1),":",TEXT(G880-1,"000"),":",K880,CHAR(9),Codes!$B$3,"|",TEXT(E880,"00"),"|",TEXT(F880,"00"),"|",TEXT(G880-1,"000"),CHAR(9),Codes!$B$3,CHAR(9),Codes!$B$5)</f>
        <v>V:P4:109:Mstrvrt	Yamaha MO8|63|03|109	Yamaha MO8	F0 43 10 7F 00 0A 00 01 00 F7</v>
      </c>
      <c r="O880" s="20"/>
    </row>
    <row r="881" spans="1:15" x14ac:dyDescent="0.35">
      <c r="A881" s="23" t="str">
        <f t="shared" si="13"/>
        <v>VoicePre4G15</v>
      </c>
      <c r="B881" s="3" t="s">
        <v>241</v>
      </c>
      <c r="C881" s="3" t="s">
        <v>447</v>
      </c>
      <c r="D881" s="3" t="s">
        <v>208</v>
      </c>
      <c r="E881" s="4">
        <v>63</v>
      </c>
      <c r="F881" s="4">
        <v>3</v>
      </c>
      <c r="G881" s="26">
        <v>111</v>
      </c>
      <c r="H881" s="3" t="s">
        <v>630</v>
      </c>
      <c r="I881" s="3" t="s">
        <v>636</v>
      </c>
      <c r="J881" s="3" t="s">
        <v>803</v>
      </c>
      <c r="K881" s="27" t="s">
        <v>527</v>
      </c>
      <c r="L881" s="3" t="s">
        <v>319</v>
      </c>
      <c r="M881" s="3" t="s">
        <v>320</v>
      </c>
      <c r="N881" s="20" t="str">
        <f>CONCATENATE(LEFT(B881,1),":",,LEFT(C881,1),RIGHT(C881,1),":",TEXT(G881-1,"000"),":",K881,CHAR(9),Codes!$B$3,"|",TEXT(E881,"00"),"|",TEXT(F881,"00"),"|",TEXT(G881-1,"000"),CHAR(9),Codes!$B$3,CHAR(9),Codes!$B$5)</f>
        <v>V:P4:110:Calculator	Yamaha MO8|63|03|110	Yamaha MO8	F0 43 10 7F 00 0A 00 01 00 F7</v>
      </c>
      <c r="O881" s="20"/>
    </row>
    <row r="882" spans="1:15" x14ac:dyDescent="0.35">
      <c r="A882" s="23" t="str">
        <f t="shared" si="13"/>
        <v>VoicePre4G16</v>
      </c>
      <c r="B882" s="3" t="s">
        <v>241</v>
      </c>
      <c r="C882" s="3" t="s">
        <v>447</v>
      </c>
      <c r="D882" s="3" t="s">
        <v>209</v>
      </c>
      <c r="E882" s="4">
        <v>63</v>
      </c>
      <c r="F882" s="4">
        <v>3</v>
      </c>
      <c r="G882" s="26">
        <v>112</v>
      </c>
      <c r="H882" s="3" t="s">
        <v>630</v>
      </c>
      <c r="I882" s="3" t="s">
        <v>636</v>
      </c>
      <c r="J882" s="3" t="s">
        <v>804</v>
      </c>
      <c r="K882" s="27" t="s">
        <v>528</v>
      </c>
      <c r="L882" s="3" t="s">
        <v>319</v>
      </c>
      <c r="M882" s="3" t="s">
        <v>320</v>
      </c>
      <c r="N882" s="20" t="str">
        <f>CONCATENATE(LEFT(B882,1),":",,LEFT(C882,1),RIGHT(C882,1),":",TEXT(G882-1,"000"),":",K882,CHAR(9),Codes!$B$3,"|",TEXT(E882,"00"),"|",TEXT(F882,"00"),"|",TEXT(G882-1,"000"),CHAR(9),Codes!$B$3,CHAR(9),Codes!$B$5)</f>
        <v>V:P4:111:Hitori	Yamaha MO8|63|03|111	Yamaha MO8	F0 43 10 7F 00 0A 00 01 00 F7</v>
      </c>
      <c r="O882" s="20"/>
    </row>
    <row r="883" spans="1:15" x14ac:dyDescent="0.35">
      <c r="A883" s="23" t="str">
        <f t="shared" si="13"/>
        <v>VoicePre4H01</v>
      </c>
      <c r="B883" s="3" t="s">
        <v>241</v>
      </c>
      <c r="C883" s="3" t="s">
        <v>447</v>
      </c>
      <c r="D883" s="3" t="s">
        <v>211</v>
      </c>
      <c r="E883" s="4">
        <v>63</v>
      </c>
      <c r="F883" s="4">
        <v>3</v>
      </c>
      <c r="G883" s="26">
        <v>113</v>
      </c>
      <c r="H883" s="3" t="s">
        <v>630</v>
      </c>
      <c r="I883" s="3" t="s">
        <v>636</v>
      </c>
      <c r="J883" s="3" t="s">
        <v>805</v>
      </c>
      <c r="K883" s="27" t="s">
        <v>529</v>
      </c>
      <c r="L883" s="3" t="s">
        <v>319</v>
      </c>
      <c r="M883" s="3" t="s">
        <v>320</v>
      </c>
      <c r="N883" s="20" t="str">
        <f>CONCATENATE(LEFT(B883,1),":",,LEFT(C883,1),RIGHT(C883,1),":",TEXT(G883-1,"000"),":",K883,CHAR(9),Codes!$B$3,"|",TEXT(E883,"00"),"|",TEXT(F883,"00"),"|",TEXT(G883-1,"000"),CHAR(9),Codes!$B$3,CHAR(9),Codes!$B$5)</f>
        <v>V:P4:112:Stutter	Yamaha MO8|63|03|112	Yamaha MO8	F0 43 10 7F 00 0A 00 01 00 F7</v>
      </c>
      <c r="O883" s="20"/>
    </row>
    <row r="884" spans="1:15" x14ac:dyDescent="0.35">
      <c r="A884" s="23" t="str">
        <f t="shared" si="13"/>
        <v>VoicePre4H02</v>
      </c>
      <c r="B884" s="3" t="s">
        <v>241</v>
      </c>
      <c r="C884" s="3" t="s">
        <v>447</v>
      </c>
      <c r="D884" s="3" t="s">
        <v>212</v>
      </c>
      <c r="E884" s="4">
        <v>63</v>
      </c>
      <c r="F884" s="4">
        <v>3</v>
      </c>
      <c r="G884" s="26">
        <v>114</v>
      </c>
      <c r="H884" s="3" t="s">
        <v>630</v>
      </c>
      <c r="I884" s="3" t="s">
        <v>636</v>
      </c>
      <c r="J884" s="3" t="s">
        <v>806</v>
      </c>
      <c r="K884" s="27" t="s">
        <v>530</v>
      </c>
      <c r="L884" s="3" t="s">
        <v>319</v>
      </c>
      <c r="M884" s="3" t="s">
        <v>320</v>
      </c>
      <c r="N884" s="20" t="str">
        <f>CONCATENATE(LEFT(B884,1),":",,LEFT(C884,1),RIGHT(C884,1),":",TEXT(G884-1,"000"),":",K884,CHAR(9),Codes!$B$3,"|",TEXT(E884,"00"),"|",TEXT(F884,"00"),"|",TEXT(G884-1,"000"),CHAR(9),Codes!$B$3,CHAR(9),Codes!$B$5)</f>
        <v>V:P4:113:Excavator	Yamaha MO8|63|03|113	Yamaha MO8	F0 43 10 7F 00 0A 00 01 00 F7</v>
      </c>
      <c r="O884" s="20"/>
    </row>
    <row r="885" spans="1:15" x14ac:dyDescent="0.35">
      <c r="A885" s="23" t="str">
        <f t="shared" si="13"/>
        <v>VoicePre4H03</v>
      </c>
      <c r="B885" s="3" t="s">
        <v>241</v>
      </c>
      <c r="C885" s="3" t="s">
        <v>447</v>
      </c>
      <c r="D885" s="3" t="s">
        <v>215</v>
      </c>
      <c r="E885" s="4">
        <v>63</v>
      </c>
      <c r="F885" s="4">
        <v>3</v>
      </c>
      <c r="G885" s="26">
        <v>115</v>
      </c>
      <c r="H885" s="3" t="s">
        <v>630</v>
      </c>
      <c r="I885" s="3" t="s">
        <v>636</v>
      </c>
      <c r="J885" s="3" t="s">
        <v>807</v>
      </c>
      <c r="K885" s="27" t="s">
        <v>531</v>
      </c>
      <c r="L885" s="3" t="s">
        <v>319</v>
      </c>
      <c r="M885" s="3" t="s">
        <v>320</v>
      </c>
      <c r="N885" s="20" t="str">
        <f>CONCATENATE(LEFT(B885,1),":",,LEFT(C885,1),RIGHT(C885,1),":",TEXT(G885-1,"000"),":",K885,CHAR(9),Codes!$B$3,"|",TEXT(E885,"00"),"|",TEXT(F885,"00"),"|",TEXT(G885-1,"000"),CHAR(9),Codes!$B$3,CHAR(9),Codes!$B$5)</f>
        <v>V:P4:114:Warptek	Yamaha MO8|63|03|114	Yamaha MO8	F0 43 10 7F 00 0A 00 01 00 F7</v>
      </c>
      <c r="O885" s="20"/>
    </row>
    <row r="886" spans="1:15" x14ac:dyDescent="0.35">
      <c r="A886" s="23" t="str">
        <f t="shared" si="13"/>
        <v>VoicePre4H04</v>
      </c>
      <c r="B886" s="3" t="s">
        <v>241</v>
      </c>
      <c r="C886" s="3" t="s">
        <v>447</v>
      </c>
      <c r="D886" s="3" t="s">
        <v>216</v>
      </c>
      <c r="E886" s="4">
        <v>63</v>
      </c>
      <c r="F886" s="4">
        <v>3</v>
      </c>
      <c r="G886" s="26">
        <v>116</v>
      </c>
      <c r="H886" s="3" t="s">
        <v>630</v>
      </c>
      <c r="I886" s="3" t="s">
        <v>636</v>
      </c>
      <c r="J886" s="3" t="s">
        <v>808</v>
      </c>
      <c r="K886" s="27" t="s">
        <v>532</v>
      </c>
      <c r="L886" s="3" t="s">
        <v>319</v>
      </c>
      <c r="M886" s="3" t="s">
        <v>320</v>
      </c>
      <c r="N886" s="20" t="str">
        <f>CONCATENATE(LEFT(B886,1),":",,LEFT(C886,1),RIGHT(C886,1),":",TEXT(G886-1,"000"),":",K886,CHAR(9),Codes!$B$3,"|",TEXT(E886,"00"),"|",TEXT(F886,"00"),"|",TEXT(G886-1,"000"),CHAR(9),Codes!$B$3,CHAR(9),Codes!$B$5)</f>
        <v>V:P4:115:CosmicDust	Yamaha MO8|63|03|115	Yamaha MO8	F0 43 10 7F 00 0A 00 01 00 F7</v>
      </c>
      <c r="O886" s="20"/>
    </row>
    <row r="887" spans="1:15" x14ac:dyDescent="0.35">
      <c r="A887" s="23" t="str">
        <f t="shared" si="13"/>
        <v>VoicePre4H05</v>
      </c>
      <c r="B887" s="3" t="s">
        <v>241</v>
      </c>
      <c r="C887" s="3" t="s">
        <v>447</v>
      </c>
      <c r="D887" s="3" t="s">
        <v>217</v>
      </c>
      <c r="E887" s="4">
        <v>63</v>
      </c>
      <c r="F887" s="4">
        <v>3</v>
      </c>
      <c r="G887" s="26">
        <v>117</v>
      </c>
      <c r="H887" s="3" t="s">
        <v>630</v>
      </c>
      <c r="I887" s="3" t="s">
        <v>636</v>
      </c>
      <c r="J887" s="3" t="s">
        <v>809</v>
      </c>
      <c r="K887" s="27" t="s">
        <v>533</v>
      </c>
      <c r="L887" s="3" t="s">
        <v>319</v>
      </c>
      <c r="M887" s="3" t="s">
        <v>380</v>
      </c>
      <c r="N887" s="20" t="str">
        <f>CONCATENATE(LEFT(B887,1),":",,LEFT(C887,1),RIGHT(C887,1),":",TEXT(G887-1,"000"),":",K887,CHAR(9),Codes!$B$3,"|",TEXT(E887,"00"),"|",TEXT(F887,"00"),"|",TEXT(G887-1,"000"),CHAR(9),Codes!$B$3,CHAR(9),Codes!$B$5)</f>
        <v>V:P4:116:VinylHit	Yamaha MO8|63|03|116	Yamaha MO8	F0 43 10 7F 00 0A 00 01 00 F7</v>
      </c>
      <c r="O887" s="20"/>
    </row>
    <row r="888" spans="1:15" x14ac:dyDescent="0.35">
      <c r="A888" s="23" t="str">
        <f t="shared" si="13"/>
        <v>VoicePre4H06</v>
      </c>
      <c r="B888" s="3" t="s">
        <v>241</v>
      </c>
      <c r="C888" s="3" t="s">
        <v>447</v>
      </c>
      <c r="D888" s="3" t="s">
        <v>219</v>
      </c>
      <c r="E888" s="4">
        <v>63</v>
      </c>
      <c r="F888" s="4">
        <v>3</v>
      </c>
      <c r="G888" s="26">
        <v>118</v>
      </c>
      <c r="H888" s="3" t="s">
        <v>630</v>
      </c>
      <c r="I888" s="3" t="s">
        <v>636</v>
      </c>
      <c r="J888" s="3" t="s">
        <v>810</v>
      </c>
      <c r="K888" s="27" t="s">
        <v>534</v>
      </c>
      <c r="L888" s="3" t="s">
        <v>371</v>
      </c>
      <c r="M888" s="3" t="s">
        <v>251</v>
      </c>
      <c r="N888" s="20" t="str">
        <f>CONCATENATE(LEFT(B888,1),":",,LEFT(C888,1),RIGHT(C888,1),":",TEXT(G888-1,"000"),":",K888,CHAR(9),Codes!$B$3,"|",TEXT(E888,"00"),"|",TEXT(F888,"00"),"|",TEXT(G888-1,"000"),CHAR(9),Codes!$B$3,CHAR(9),Codes!$B$5)</f>
        <v>V:P4:117:UndrGround	Yamaha MO8|63|03|117	Yamaha MO8	F0 43 10 7F 00 0A 00 01 00 F7</v>
      </c>
      <c r="O888" s="20"/>
    </row>
    <row r="889" spans="1:15" x14ac:dyDescent="0.35">
      <c r="A889" s="23" t="str">
        <f t="shared" si="13"/>
        <v>VoicePre4H07</v>
      </c>
      <c r="B889" s="3" t="s">
        <v>241</v>
      </c>
      <c r="C889" s="3" t="s">
        <v>447</v>
      </c>
      <c r="D889" s="3" t="s">
        <v>221</v>
      </c>
      <c r="E889" s="4">
        <v>63</v>
      </c>
      <c r="F889" s="4">
        <v>3</v>
      </c>
      <c r="G889" s="26">
        <v>119</v>
      </c>
      <c r="H889" s="3" t="s">
        <v>630</v>
      </c>
      <c r="I889" s="3" t="s">
        <v>636</v>
      </c>
      <c r="J889" s="3" t="s">
        <v>812</v>
      </c>
      <c r="K889" s="27" t="s">
        <v>535</v>
      </c>
      <c r="L889" s="3" t="s">
        <v>371</v>
      </c>
      <c r="M889" s="3" t="s">
        <v>251</v>
      </c>
      <c r="N889" s="20" t="str">
        <f>CONCATENATE(LEFT(B889,1),":",,LEFT(C889,1),RIGHT(C889,1),":",TEXT(G889-1,"000"),":",K889,CHAR(9),Codes!$B$3,"|",TEXT(E889,"00"),"|",TEXT(F889,"00"),"|",TEXT(G889-1,"000"),CHAR(9),Codes!$B$3,CHAR(9),Codes!$B$5)</f>
        <v>V:P4:118:NoControl	Yamaha MO8|63|03|118	Yamaha MO8	F0 43 10 7F 00 0A 00 01 00 F7</v>
      </c>
      <c r="O889" s="20"/>
    </row>
    <row r="890" spans="1:15" x14ac:dyDescent="0.35">
      <c r="A890" s="23" t="str">
        <f t="shared" si="13"/>
        <v>VoicePre4H08</v>
      </c>
      <c r="B890" s="3" t="s">
        <v>241</v>
      </c>
      <c r="C890" s="3" t="s">
        <v>447</v>
      </c>
      <c r="D890" s="3" t="s">
        <v>223</v>
      </c>
      <c r="E890" s="4">
        <v>63</v>
      </c>
      <c r="F890" s="4">
        <v>3</v>
      </c>
      <c r="G890" s="26">
        <v>120</v>
      </c>
      <c r="H890" s="3" t="s">
        <v>630</v>
      </c>
      <c r="I890" s="3" t="s">
        <v>636</v>
      </c>
      <c r="J890" s="3" t="s">
        <v>813</v>
      </c>
      <c r="K890" s="27" t="s">
        <v>536</v>
      </c>
      <c r="L890" s="3" t="s">
        <v>371</v>
      </c>
      <c r="M890" s="3" t="s">
        <v>251</v>
      </c>
      <c r="N890" s="20" t="str">
        <f>CONCATENATE(LEFT(B890,1),":",,LEFT(C890,1),RIGHT(C890,1),":",TEXT(G890-1,"000"),":",K890,CHAR(9),Codes!$B$3,"|",TEXT(E890,"00"),"|",TEXT(F890,"00"),"|",TEXT(G890-1,"000"),CHAR(9),Codes!$B$3,CHAR(9),Codes!$B$5)</f>
        <v>V:P4:119:Propagate	Yamaha MO8|63|03|119	Yamaha MO8	F0 43 10 7F 00 0A 00 01 00 F7</v>
      </c>
      <c r="O890" s="20"/>
    </row>
    <row r="891" spans="1:15" x14ac:dyDescent="0.35">
      <c r="A891" s="23" t="str">
        <f t="shared" si="13"/>
        <v>VoicePre4H09</v>
      </c>
      <c r="B891" s="3" t="s">
        <v>241</v>
      </c>
      <c r="C891" s="3" t="s">
        <v>447</v>
      </c>
      <c r="D891" s="3" t="s">
        <v>226</v>
      </c>
      <c r="E891" s="4">
        <v>63</v>
      </c>
      <c r="F891" s="4">
        <v>3</v>
      </c>
      <c r="G891" s="26">
        <v>121</v>
      </c>
      <c r="H891" s="3" t="s">
        <v>630</v>
      </c>
      <c r="I891" s="3" t="s">
        <v>636</v>
      </c>
      <c r="J891" s="3" t="s">
        <v>814</v>
      </c>
      <c r="K891" s="27" t="s">
        <v>537</v>
      </c>
      <c r="L891" s="3" t="s">
        <v>371</v>
      </c>
      <c r="M891" s="3" t="s">
        <v>251</v>
      </c>
      <c r="N891" s="20" t="str">
        <f>CONCATENATE(LEFT(B891,1),":",,LEFT(C891,1),RIGHT(C891,1),":",TEXT(G891-1,"000"),":",K891,CHAR(9),Codes!$B$3,"|",TEXT(E891,"00"),"|",TEXT(F891,"00"),"|",TEXT(G891-1,"000"),CHAR(9),Codes!$B$3,CHAR(9),Codes!$B$5)</f>
        <v>V:P4:120:UndrForest	Yamaha MO8|63|03|120	Yamaha MO8	F0 43 10 7F 00 0A 00 01 00 F7</v>
      </c>
      <c r="O891" s="20"/>
    </row>
    <row r="892" spans="1:15" x14ac:dyDescent="0.35">
      <c r="A892" s="23" t="str">
        <f t="shared" si="13"/>
        <v>VoicePre4H10</v>
      </c>
      <c r="B892" s="3" t="s">
        <v>241</v>
      </c>
      <c r="C892" s="3" t="s">
        <v>447</v>
      </c>
      <c r="D892" s="3" t="s">
        <v>228</v>
      </c>
      <c r="E892" s="4">
        <v>63</v>
      </c>
      <c r="F892" s="4">
        <v>3</v>
      </c>
      <c r="G892" s="26">
        <v>122</v>
      </c>
      <c r="H892" s="3" t="s">
        <v>630</v>
      </c>
      <c r="I892" s="3" t="s">
        <v>636</v>
      </c>
      <c r="J892" s="3" t="s">
        <v>815</v>
      </c>
      <c r="K892" s="27" t="s">
        <v>538</v>
      </c>
      <c r="L892" s="3" t="s">
        <v>371</v>
      </c>
      <c r="M892" s="3" t="s">
        <v>251</v>
      </c>
      <c r="N892" s="20" t="str">
        <f>CONCATENATE(LEFT(B892,1),":",,LEFT(C892,1),RIGHT(C892,1),":",TEXT(G892-1,"000"),":",K892,CHAR(9),Codes!$B$3,"|",TEXT(E892,"00"),"|",TEXT(F892,"00"),"|",TEXT(G892-1,"000"),CHAR(9),Codes!$B$3,CHAR(9),Codes!$B$5)</f>
        <v>V:P4:121:PilotPlant	Yamaha MO8|63|03|121	Yamaha MO8	F0 43 10 7F 00 0A 00 01 00 F7</v>
      </c>
      <c r="O892" s="20"/>
    </row>
    <row r="893" spans="1:15" x14ac:dyDescent="0.35">
      <c r="A893" s="23" t="str">
        <f t="shared" si="13"/>
        <v>VoicePre4H11</v>
      </c>
      <c r="B893" s="3" t="s">
        <v>241</v>
      </c>
      <c r="C893" s="3" t="s">
        <v>447</v>
      </c>
      <c r="D893" s="3" t="s">
        <v>230</v>
      </c>
      <c r="E893" s="4">
        <v>63</v>
      </c>
      <c r="F893" s="4">
        <v>3</v>
      </c>
      <c r="G893" s="26">
        <v>123</v>
      </c>
      <c r="H893" s="3" t="s">
        <v>630</v>
      </c>
      <c r="I893" s="3" t="s">
        <v>636</v>
      </c>
      <c r="J893" s="3" t="s">
        <v>817</v>
      </c>
      <c r="K893" s="27" t="s">
        <v>539</v>
      </c>
      <c r="L893" s="3" t="s">
        <v>371</v>
      </c>
      <c r="M893" s="3" t="s">
        <v>251</v>
      </c>
      <c r="N893" s="20" t="str">
        <f>CONCATENATE(LEFT(B893,1),":",,LEFT(C893,1),RIGHT(C893,1),":",TEXT(G893-1,"000"),":",K893,CHAR(9),Codes!$B$3,"|",TEXT(E893,"00"),"|",TEXT(F893,"00"),"|",TEXT(G893-1,"000"),CHAR(9),Codes!$B$3,CHAR(9),Codes!$B$5)</f>
        <v>V:P4:122:Expansion	Yamaha MO8|63|03|122	Yamaha MO8	F0 43 10 7F 00 0A 00 01 00 F7</v>
      </c>
      <c r="O893" s="20"/>
    </row>
    <row r="894" spans="1:15" x14ac:dyDescent="0.35">
      <c r="A894" s="23" t="str">
        <f t="shared" si="13"/>
        <v>VoicePre4H12</v>
      </c>
      <c r="B894" s="3" t="s">
        <v>241</v>
      </c>
      <c r="C894" s="3" t="s">
        <v>447</v>
      </c>
      <c r="D894" s="3" t="s">
        <v>232</v>
      </c>
      <c r="E894" s="4">
        <v>63</v>
      </c>
      <c r="F894" s="4">
        <v>3</v>
      </c>
      <c r="G894" s="26">
        <v>124</v>
      </c>
      <c r="H894" s="3" t="s">
        <v>630</v>
      </c>
      <c r="I894" s="3" t="s">
        <v>636</v>
      </c>
      <c r="J894" s="3" t="s">
        <v>818</v>
      </c>
      <c r="K894" s="27" t="s">
        <v>540</v>
      </c>
      <c r="L894" s="3" t="s">
        <v>371</v>
      </c>
      <c r="M894" s="3" t="s">
        <v>251</v>
      </c>
      <c r="N894" s="20" t="str">
        <f>CONCATENATE(LEFT(B894,1),":",,LEFT(C894,1),RIGHT(C894,1),":",TEXT(G894-1,"000"),":",K894,CHAR(9),Codes!$B$3,"|",TEXT(E894,"00"),"|",TEXT(F894,"00"),"|",TEXT(G894-1,"000"),CHAR(9),Codes!$B$3,CHAR(9),Codes!$B$5)</f>
        <v>V:P4:123:Eggoo	Yamaha MO8|63|03|123	Yamaha MO8	F0 43 10 7F 00 0A 00 01 00 F7</v>
      </c>
      <c r="O894" s="20"/>
    </row>
    <row r="895" spans="1:15" x14ac:dyDescent="0.35">
      <c r="A895" s="23" t="str">
        <f t="shared" si="13"/>
        <v>VoicePre4H13</v>
      </c>
      <c r="B895" s="3" t="s">
        <v>241</v>
      </c>
      <c r="C895" s="3" t="s">
        <v>447</v>
      </c>
      <c r="D895" s="3" t="s">
        <v>234</v>
      </c>
      <c r="E895" s="4">
        <v>63</v>
      </c>
      <c r="F895" s="4">
        <v>3</v>
      </c>
      <c r="G895" s="26">
        <v>125</v>
      </c>
      <c r="H895" s="3" t="s">
        <v>630</v>
      </c>
      <c r="I895" s="3" t="s">
        <v>636</v>
      </c>
      <c r="J895" s="3" t="s">
        <v>819</v>
      </c>
      <c r="K895" s="27" t="s">
        <v>541</v>
      </c>
      <c r="L895" s="3" t="s">
        <v>371</v>
      </c>
      <c r="M895" s="3" t="s">
        <v>251</v>
      </c>
      <c r="N895" s="20" t="str">
        <f>CONCATENATE(LEFT(B895,1),":",,LEFT(C895,1),RIGHT(C895,1),":",TEXT(G895-1,"000"),":",K895,CHAR(9),Codes!$B$3,"|",TEXT(E895,"00"),"|",TEXT(F895,"00"),"|",TEXT(G895-1,"000"),CHAR(9),Codes!$B$3,CHAR(9),Codes!$B$5)</f>
        <v>V:P4:124:Modulator	Yamaha MO8|63|03|124	Yamaha MO8	F0 43 10 7F 00 0A 00 01 00 F7</v>
      </c>
      <c r="O895" s="20"/>
    </row>
    <row r="896" spans="1:15" x14ac:dyDescent="0.35">
      <c r="A896" s="23" t="str">
        <f t="shared" si="13"/>
        <v>VoicePre4H14</v>
      </c>
      <c r="B896" s="3" t="s">
        <v>241</v>
      </c>
      <c r="C896" s="3" t="s">
        <v>447</v>
      </c>
      <c r="D896" s="3" t="s">
        <v>236</v>
      </c>
      <c r="E896" s="4">
        <v>63</v>
      </c>
      <c r="F896" s="4">
        <v>3</v>
      </c>
      <c r="G896" s="26">
        <v>126</v>
      </c>
      <c r="H896" s="3" t="s">
        <v>630</v>
      </c>
      <c r="I896" s="3" t="s">
        <v>636</v>
      </c>
      <c r="J896" s="3" t="s">
        <v>820</v>
      </c>
      <c r="K896" s="27" t="s">
        <v>1371</v>
      </c>
      <c r="L896" s="3" t="s">
        <v>371</v>
      </c>
      <c r="M896" s="3" t="s">
        <v>251</v>
      </c>
      <c r="N896" s="20" t="str">
        <f>CONCATENATE(LEFT(B896,1),":",,LEFT(C896,1),RIGHT(C896,1),":",TEXT(G896-1,"000"),":",K896,CHAR(9),Codes!$B$3,"|",TEXT(E896,"00"),"|",TEXT(F896,"00"),"|",TEXT(G896-1,"000"),CHAR(9),Codes!$B$3,CHAR(9),Codes!$B$5)</f>
        <v>V:P4:125:Water Hit	Yamaha MO8|63|03|125	Yamaha MO8	F0 43 10 7F 00 0A 00 01 00 F7</v>
      </c>
      <c r="O896" s="20"/>
    </row>
    <row r="897" spans="1:15" x14ac:dyDescent="0.35">
      <c r="A897" s="23" t="str">
        <f t="shared" si="13"/>
        <v>VoicePre4H15</v>
      </c>
      <c r="B897" s="3" t="s">
        <v>241</v>
      </c>
      <c r="C897" s="3" t="s">
        <v>447</v>
      </c>
      <c r="D897" s="3" t="s">
        <v>238</v>
      </c>
      <c r="E897" s="4">
        <v>63</v>
      </c>
      <c r="F897" s="4">
        <v>3</v>
      </c>
      <c r="G897" s="26">
        <v>127</v>
      </c>
      <c r="H897" s="3" t="s">
        <v>630</v>
      </c>
      <c r="I897" s="3" t="s">
        <v>636</v>
      </c>
      <c r="J897" s="3" t="s">
        <v>821</v>
      </c>
      <c r="K897" s="27" t="s">
        <v>542</v>
      </c>
      <c r="L897" s="3" t="s">
        <v>371</v>
      </c>
      <c r="M897" s="3" t="s">
        <v>251</v>
      </c>
      <c r="N897" s="20" t="str">
        <f>CONCATENATE(LEFT(B897,1),":",,LEFT(C897,1),RIGHT(C897,1),":",TEXT(G897-1,"000"),":",K897,CHAR(9),Codes!$B$3,"|",TEXT(E897,"00"),"|",TEXT(F897,"00"),"|",TEXT(G897-1,"000"),CHAR(9),Codes!$B$3,CHAR(9),Codes!$B$5)</f>
        <v>V:P4:126:Toukai	Yamaha MO8|63|03|126	Yamaha MO8	F0 43 10 7F 00 0A 00 01 00 F7</v>
      </c>
      <c r="O897" s="20"/>
    </row>
    <row r="898" spans="1:15" x14ac:dyDescent="0.35">
      <c r="A898" s="23" t="str">
        <f t="shared" si="13"/>
        <v>VoicePre4H16</v>
      </c>
      <c r="B898" s="3" t="s">
        <v>241</v>
      </c>
      <c r="C898" s="3" t="s">
        <v>447</v>
      </c>
      <c r="D898" s="3" t="s">
        <v>240</v>
      </c>
      <c r="E898" s="4">
        <v>63</v>
      </c>
      <c r="F898" s="4">
        <v>3</v>
      </c>
      <c r="G898" s="26">
        <v>128</v>
      </c>
      <c r="H898" s="3" t="s">
        <v>630</v>
      </c>
      <c r="I898" s="3" t="s">
        <v>636</v>
      </c>
      <c r="J898" s="3" t="s">
        <v>823</v>
      </c>
      <c r="K898" s="27" t="s">
        <v>543</v>
      </c>
      <c r="L898" s="3" t="s">
        <v>305</v>
      </c>
      <c r="M898" s="3" t="s">
        <v>306</v>
      </c>
      <c r="N898" s="20" t="str">
        <f>CONCATENATE(LEFT(B898,1),":",,LEFT(C898,1),RIGHT(C898,1),":",TEXT(G898-1,"000"),":",K898,CHAR(9),Codes!$B$3,"|",TEXT(E898,"00"),"|",TEXT(F898,"00"),"|",TEXT(G898-1,"000"),CHAR(9),Codes!$B$3,CHAR(9),Codes!$B$5)</f>
        <v>V:P4:127:Khol	Yamaha MO8|63|03|127	Yamaha MO8	F0 43 10 7F 00 0A 00 01 00 F7</v>
      </c>
      <c r="O898" s="20"/>
    </row>
    <row r="899" spans="1:15" x14ac:dyDescent="0.35">
      <c r="A899" s="23" t="str">
        <f t="shared" ref="A899:A962" si="14">CONCATENATE(B899,C899,TEXT(G899,"000"))</f>
        <v>VoiceUser1001</v>
      </c>
      <c r="B899" s="3" t="s">
        <v>241</v>
      </c>
      <c r="C899" s="3" t="s">
        <v>545</v>
      </c>
      <c r="D899" s="3" t="s">
        <v>0</v>
      </c>
      <c r="E899" s="4">
        <v>63</v>
      </c>
      <c r="F899" s="4">
        <v>8</v>
      </c>
      <c r="G899" s="26">
        <v>1</v>
      </c>
      <c r="H899" s="3" t="s">
        <v>630</v>
      </c>
      <c r="I899" s="3" t="s">
        <v>631</v>
      </c>
      <c r="J899" s="3" t="s">
        <v>632</v>
      </c>
      <c r="K899" s="27" t="s">
        <v>633</v>
      </c>
      <c r="L899" s="3" t="s">
        <v>399</v>
      </c>
      <c r="M899" s="3" t="s">
        <v>629</v>
      </c>
      <c r="N899" s="20" t="str">
        <f>CONCATENATE(LEFT(B899,1),":",,LEFT(C899,1),RIGHT(C899,1),":",TEXT(G899-1,"000"),":",IF(O899="",K899,O899),CHAR(9),Codes!$B$3,"|",TEXT(E899,"00"),"|",TEXT(F899,"00"),"|",TEXT(G899-1,"000"),CHAR(9),Codes!$B$3,CHAR(9),Codes!$B$4)</f>
        <v>V:U1:000:The Hunter	Yamaha MO8|63|08|000	Yamaha MO8	F0 43 10 7F 00 0A 00 01 01 F7</v>
      </c>
      <c r="O899" s="20"/>
    </row>
    <row r="900" spans="1:15" x14ac:dyDescent="0.35">
      <c r="A900" s="23" t="str">
        <f t="shared" si="14"/>
        <v>VoiceUser1002</v>
      </c>
      <c r="B900" s="3" t="s">
        <v>241</v>
      </c>
      <c r="C900" s="3" t="s">
        <v>545</v>
      </c>
      <c r="D900" s="3" t="s">
        <v>3</v>
      </c>
      <c r="E900" s="4">
        <v>63</v>
      </c>
      <c r="F900" s="4">
        <v>8</v>
      </c>
      <c r="G900" s="26">
        <v>2</v>
      </c>
      <c r="H900" s="3" t="s">
        <v>630</v>
      </c>
      <c r="I900" s="3" t="s">
        <v>631</v>
      </c>
      <c r="J900" s="3" t="s">
        <v>634</v>
      </c>
      <c r="K900" s="27" t="s">
        <v>635</v>
      </c>
      <c r="L900" s="3" t="s">
        <v>399</v>
      </c>
      <c r="M900" s="3" t="s">
        <v>629</v>
      </c>
      <c r="N900" s="20" t="str">
        <f>CONCATENATE(LEFT(B900,1),":",,LEFT(C900,1),RIGHT(C900,1),":",TEXT(G900-1,"000"),":",IF(O900="",K900,O900),CHAR(9),Codes!$B$3,"|",TEXT(E900,"00"),"|",TEXT(F900,"00"),"|",TEXT(G900-1,"000"),CHAR(9),Codes!$B$3,CHAR(9),Codes!$B$4)</f>
        <v>V:U1:001:Bass'n Pad	Yamaha MO8|63|08|001	Yamaha MO8	F0 43 10 7F 00 0A 00 01 01 F7</v>
      </c>
      <c r="O900" s="20"/>
    </row>
    <row r="901" spans="1:15" x14ac:dyDescent="0.35">
      <c r="A901" s="23" t="str">
        <f t="shared" si="14"/>
        <v>VoiceUser1003</v>
      </c>
      <c r="B901" s="3" t="s">
        <v>241</v>
      </c>
      <c r="C901" s="3" t="s">
        <v>545</v>
      </c>
      <c r="D901" s="3" t="s">
        <v>5</v>
      </c>
      <c r="E901" s="4">
        <v>63</v>
      </c>
      <c r="F901" s="4">
        <v>8</v>
      </c>
      <c r="G901" s="26">
        <v>3</v>
      </c>
      <c r="H901" s="3" t="s">
        <v>630</v>
      </c>
      <c r="I901" s="3" t="s">
        <v>631</v>
      </c>
      <c r="J901" s="3" t="s">
        <v>636</v>
      </c>
      <c r="K901" s="27" t="s">
        <v>547</v>
      </c>
      <c r="L901" s="3" t="s">
        <v>399</v>
      </c>
      <c r="M901" s="3" t="s">
        <v>629</v>
      </c>
      <c r="N901" s="20" t="str">
        <f>CONCATENATE(LEFT(B901,1),":",,LEFT(C901,1),RIGHT(C901,1),":",TEXT(G901-1,"000"),":",IF(O901="",K901,O901),CHAR(9),Codes!$B$3,"|",TEXT(E901,"00"),"|",TEXT(F901,"00"),"|",TEXT(G901-1,"000"),CHAR(9),Codes!$B$3,CHAR(9),Codes!$B$4)</f>
        <v>V:U1:002:Surprise	Yamaha MO8|63|08|002	Yamaha MO8	F0 43 10 7F 00 0A 00 01 01 F7</v>
      </c>
      <c r="O901" s="20"/>
    </row>
    <row r="902" spans="1:15" x14ac:dyDescent="0.35">
      <c r="A902" s="23" t="str">
        <f t="shared" si="14"/>
        <v>VoiceUser1004</v>
      </c>
      <c r="B902" s="3" t="s">
        <v>241</v>
      </c>
      <c r="C902" s="3" t="s">
        <v>545</v>
      </c>
      <c r="D902" s="3" t="s">
        <v>6</v>
      </c>
      <c r="E902" s="4">
        <v>63</v>
      </c>
      <c r="F902" s="4">
        <v>8</v>
      </c>
      <c r="G902" s="26">
        <v>4</v>
      </c>
      <c r="H902" s="3" t="s">
        <v>630</v>
      </c>
      <c r="I902" s="3" t="s">
        <v>631</v>
      </c>
      <c r="J902" s="3" t="s">
        <v>637</v>
      </c>
      <c r="K902" s="27" t="s">
        <v>638</v>
      </c>
      <c r="L902" s="3" t="s">
        <v>399</v>
      </c>
      <c r="M902" s="3" t="s">
        <v>629</v>
      </c>
      <c r="N902" s="20" t="str">
        <f>CONCATENATE(LEFT(B902,1),":",,LEFT(C902,1),RIGHT(C902,1),":",TEXT(G902-1,"000"),":",IF(O902="",K902,O902),CHAR(9),Codes!$B$3,"|",TEXT(E902,"00"),"|",TEXT(F902,"00"),"|",TEXT(G902-1,"000"),CHAR(9),Codes!$B$3,CHAR(9),Codes!$B$4)</f>
        <v>V:U1:003:Quo Vadis	Yamaha MO8|63|08|003	Yamaha MO8	F0 43 10 7F 00 0A 00 01 01 F7</v>
      </c>
      <c r="O902" s="20"/>
    </row>
    <row r="903" spans="1:15" x14ac:dyDescent="0.35">
      <c r="A903" s="23" t="str">
        <f t="shared" si="14"/>
        <v>VoiceUser1005</v>
      </c>
      <c r="B903" s="3" t="s">
        <v>241</v>
      </c>
      <c r="C903" s="3" t="s">
        <v>545</v>
      </c>
      <c r="D903" s="3" t="s">
        <v>8</v>
      </c>
      <c r="E903" s="4">
        <v>63</v>
      </c>
      <c r="F903" s="4">
        <v>8</v>
      </c>
      <c r="G903" s="26">
        <v>5</v>
      </c>
      <c r="H903" s="3" t="s">
        <v>630</v>
      </c>
      <c r="I903" s="3" t="s">
        <v>631</v>
      </c>
      <c r="J903" s="3" t="s">
        <v>639</v>
      </c>
      <c r="K903" s="27" t="s">
        <v>640</v>
      </c>
      <c r="L903" s="3" t="s">
        <v>399</v>
      </c>
      <c r="M903" s="3" t="s">
        <v>629</v>
      </c>
      <c r="N903" s="20" t="str">
        <f>CONCATENATE(LEFT(B903,1),":",,LEFT(C903,1),RIGHT(C903,1),":",TEXT(G903-1,"000"),":",IF(O903="",K903,O903),CHAR(9),Codes!$B$3,"|",TEXT(E903,"00"),"|",TEXT(F903,"00"),"|",TEXT(G903-1,"000"),CHAR(9),Codes!$B$3,CHAR(9),Codes!$B$4)</f>
        <v>V:U1:004:Metal Arp	Yamaha MO8|63|08|004	Yamaha MO8	F0 43 10 7F 00 0A 00 01 01 F7</v>
      </c>
      <c r="O903" s="20"/>
    </row>
    <row r="904" spans="1:15" x14ac:dyDescent="0.35">
      <c r="A904" s="23" t="str">
        <f t="shared" si="14"/>
        <v>VoiceUser1006</v>
      </c>
      <c r="B904" s="3" t="s">
        <v>241</v>
      </c>
      <c r="C904" s="3" t="s">
        <v>545</v>
      </c>
      <c r="D904" s="3" t="s">
        <v>10</v>
      </c>
      <c r="E904" s="4">
        <v>63</v>
      </c>
      <c r="F904" s="4">
        <v>8</v>
      </c>
      <c r="G904" s="26">
        <v>6</v>
      </c>
      <c r="H904" s="3" t="s">
        <v>630</v>
      </c>
      <c r="I904" s="3" t="s">
        <v>631</v>
      </c>
      <c r="J904" s="3" t="s">
        <v>641</v>
      </c>
      <c r="K904" s="27" t="s">
        <v>548</v>
      </c>
      <c r="L904" s="3" t="s">
        <v>399</v>
      </c>
      <c r="M904" s="3" t="s">
        <v>629</v>
      </c>
      <c r="N904" s="20" t="str">
        <f>CONCATENATE(LEFT(B904,1),":",,LEFT(C904,1),RIGHT(C904,1),":",TEXT(G904-1,"000"),":",IF(O904="",K904,O904),CHAR(9),Codes!$B$3,"|",TEXT(E904,"00"),"|",TEXT(F904,"00"),"|",TEXT(G904-1,"000"),CHAR(9),Codes!$B$3,CHAR(9),Codes!$B$4)</f>
        <v>V:U1:005:TransmittR	Yamaha MO8|63|08|005	Yamaha MO8	F0 43 10 7F 00 0A 00 01 01 F7</v>
      </c>
      <c r="O904" s="20"/>
    </row>
    <row r="905" spans="1:15" x14ac:dyDescent="0.35">
      <c r="A905" s="23" t="str">
        <f t="shared" si="14"/>
        <v>VoiceUser1007</v>
      </c>
      <c r="B905" s="3" t="s">
        <v>241</v>
      </c>
      <c r="C905" s="3" t="s">
        <v>545</v>
      </c>
      <c r="D905" s="3" t="s">
        <v>11</v>
      </c>
      <c r="E905" s="4">
        <v>63</v>
      </c>
      <c r="F905" s="4">
        <v>8</v>
      </c>
      <c r="G905" s="26">
        <v>7</v>
      </c>
      <c r="H905" s="3" t="s">
        <v>630</v>
      </c>
      <c r="I905" s="3" t="s">
        <v>631</v>
      </c>
      <c r="J905" s="3" t="s">
        <v>642</v>
      </c>
      <c r="K905" s="27" t="s">
        <v>549</v>
      </c>
      <c r="L905" s="3" t="s">
        <v>399</v>
      </c>
      <c r="M905" s="3" t="s">
        <v>629</v>
      </c>
      <c r="N905" s="20" t="str">
        <f>CONCATENATE(LEFT(B905,1),":",,LEFT(C905,1),RIGHT(C905,1),":",TEXT(G905-1,"000"),":",IF(O905="",K905,O905),CHAR(9),Codes!$B$3,"|",TEXT(E905,"00"),"|",TEXT(F905,"00"),"|",TEXT(G905-1,"000"),CHAR(9),Codes!$B$3,CHAR(9),Codes!$B$4)</f>
        <v>V:U1:006:Pistachio	Yamaha MO8|63|08|006	Yamaha MO8	F0 43 10 7F 00 0A 00 01 01 F7</v>
      </c>
      <c r="O905" s="20"/>
    </row>
    <row r="906" spans="1:15" x14ac:dyDescent="0.35">
      <c r="A906" s="23" t="str">
        <f t="shared" si="14"/>
        <v>VoiceUser1008</v>
      </c>
      <c r="B906" s="3" t="s">
        <v>241</v>
      </c>
      <c r="C906" s="3" t="s">
        <v>545</v>
      </c>
      <c r="D906" s="3" t="s">
        <v>12</v>
      </c>
      <c r="E906" s="4">
        <v>63</v>
      </c>
      <c r="F906" s="4">
        <v>8</v>
      </c>
      <c r="G906" s="26">
        <v>8</v>
      </c>
      <c r="H906" s="3" t="s">
        <v>630</v>
      </c>
      <c r="I906" s="3" t="s">
        <v>631</v>
      </c>
      <c r="J906" s="3" t="s">
        <v>631</v>
      </c>
      <c r="K906" s="27" t="s">
        <v>550</v>
      </c>
      <c r="L906" s="3" t="s">
        <v>399</v>
      </c>
      <c r="M906" s="3" t="s">
        <v>629</v>
      </c>
      <c r="N906" s="20" t="str">
        <f>CONCATENATE(LEFT(B906,1),":",,LEFT(C906,1),RIGHT(C906,1),":",TEXT(G906-1,"000"),":",IF(O906="",K906,O906),CHAR(9),Codes!$B$3,"|",TEXT(E906,"00"),"|",TEXT(F906,"00"),"|",TEXT(G906-1,"000"),CHAR(9),Codes!$B$3,CHAR(9),Codes!$B$4)</f>
        <v>V:U1:007:X-Wave	Yamaha MO8|63|08|007	Yamaha MO8	F0 43 10 7F 00 0A 00 01 01 F7</v>
      </c>
      <c r="O906" s="20"/>
    </row>
    <row r="907" spans="1:15" x14ac:dyDescent="0.35">
      <c r="A907" s="23" t="str">
        <f t="shared" si="14"/>
        <v>VoiceUser1009</v>
      </c>
      <c r="B907" s="3" t="s">
        <v>241</v>
      </c>
      <c r="C907" s="3" t="s">
        <v>545</v>
      </c>
      <c r="D907" s="3" t="s">
        <v>14</v>
      </c>
      <c r="E907" s="4">
        <v>63</v>
      </c>
      <c r="F907" s="4">
        <v>8</v>
      </c>
      <c r="G907" s="26">
        <v>9</v>
      </c>
      <c r="H907" s="3" t="s">
        <v>630</v>
      </c>
      <c r="I907" s="3" t="s">
        <v>631</v>
      </c>
      <c r="J907" s="3" t="s">
        <v>643</v>
      </c>
      <c r="K907" s="27" t="s">
        <v>551</v>
      </c>
      <c r="L907" s="3" t="s">
        <v>399</v>
      </c>
      <c r="M907" s="3" t="s">
        <v>629</v>
      </c>
      <c r="N907" s="20" t="str">
        <f>CONCATENATE(LEFT(B907,1),":",,LEFT(C907,1),RIGHT(C907,1),":",TEXT(G907-1,"000"),":",IF(O907="",K907,O907),CHAR(9),Codes!$B$3,"|",TEXT(E907,"00"),"|",TEXT(F907,"00"),"|",TEXT(G907-1,"000"),CHAR(9),Codes!$B$3,CHAR(9),Codes!$B$4)</f>
        <v>V:U1:008:Cherry	Yamaha MO8|63|08|008	Yamaha MO8	F0 43 10 7F 00 0A 00 01 01 F7</v>
      </c>
      <c r="O907" s="20"/>
    </row>
    <row r="908" spans="1:15" x14ac:dyDescent="0.35">
      <c r="A908" s="23" t="str">
        <f t="shared" si="14"/>
        <v>VoiceUser1010</v>
      </c>
      <c r="B908" s="3" t="s">
        <v>241</v>
      </c>
      <c r="C908" s="3" t="s">
        <v>545</v>
      </c>
      <c r="D908" s="3" t="s">
        <v>16</v>
      </c>
      <c r="E908" s="4">
        <v>63</v>
      </c>
      <c r="F908" s="4">
        <v>8</v>
      </c>
      <c r="G908" s="26">
        <v>10</v>
      </c>
      <c r="H908" s="3" t="s">
        <v>630</v>
      </c>
      <c r="I908" s="3" t="s">
        <v>631</v>
      </c>
      <c r="J908" s="3" t="s">
        <v>644</v>
      </c>
      <c r="K908" s="27" t="s">
        <v>645</v>
      </c>
      <c r="L908" s="3" t="s">
        <v>399</v>
      </c>
      <c r="M908" s="3" t="s">
        <v>629</v>
      </c>
      <c r="N908" s="20" t="str">
        <f>CONCATENATE(LEFT(B908,1),":",,LEFT(C908,1),RIGHT(C908,1),":",TEXT(G908-1,"000"),":",IF(O908="",K908,O908),CHAR(9),Codes!$B$3,"|",TEXT(E908,"00"),"|",TEXT(F908,"00"),"|",TEXT(G908-1,"000"),CHAR(9),Codes!$B$3,CHAR(9),Codes!$B$4)</f>
        <v>V:U1:009:Elec Drum	Yamaha MO8|63|08|009	Yamaha MO8	F0 43 10 7F 00 0A 00 01 01 F7</v>
      </c>
      <c r="O908" s="20"/>
    </row>
    <row r="909" spans="1:15" x14ac:dyDescent="0.35">
      <c r="A909" s="23" t="str">
        <f t="shared" si="14"/>
        <v>VoiceUser1011</v>
      </c>
      <c r="B909" s="3" t="s">
        <v>241</v>
      </c>
      <c r="C909" s="3" t="s">
        <v>545</v>
      </c>
      <c r="D909" s="3" t="s">
        <v>19</v>
      </c>
      <c r="E909" s="4">
        <v>63</v>
      </c>
      <c r="F909" s="4">
        <v>8</v>
      </c>
      <c r="G909" s="26">
        <v>11</v>
      </c>
      <c r="H909" s="3" t="s">
        <v>630</v>
      </c>
      <c r="I909" s="3" t="s">
        <v>631</v>
      </c>
      <c r="J909" s="3" t="s">
        <v>646</v>
      </c>
      <c r="K909" s="27" t="s">
        <v>552</v>
      </c>
      <c r="L909" s="3" t="s">
        <v>399</v>
      </c>
      <c r="M909" s="3" t="s">
        <v>629</v>
      </c>
      <c r="N909" s="20" t="str">
        <f>CONCATENATE(LEFT(B909,1),":",,LEFT(C909,1),RIGHT(C909,1),":",TEXT(G909-1,"000"),":",IF(O909="",K909,O909),CHAR(9),Codes!$B$3,"|",TEXT(E909,"00"),"|",TEXT(F909,"00"),"|",TEXT(G909-1,"000"),CHAR(9),Codes!$B$3,CHAR(9),Codes!$B$4)</f>
        <v>V:U1:010:SimpleSize	Yamaha MO8|63|08|010	Yamaha MO8	F0 43 10 7F 00 0A 00 01 01 F7</v>
      </c>
      <c r="O909" s="20"/>
    </row>
    <row r="910" spans="1:15" x14ac:dyDescent="0.35">
      <c r="A910" s="23" t="str">
        <f t="shared" si="14"/>
        <v>VoiceUser1012</v>
      </c>
      <c r="B910" s="3" t="s">
        <v>241</v>
      </c>
      <c r="C910" s="3" t="s">
        <v>545</v>
      </c>
      <c r="D910" s="3" t="s">
        <v>21</v>
      </c>
      <c r="E910" s="4">
        <v>63</v>
      </c>
      <c r="F910" s="4">
        <v>8</v>
      </c>
      <c r="G910" s="26">
        <v>12</v>
      </c>
      <c r="H910" s="3" t="s">
        <v>630</v>
      </c>
      <c r="I910" s="3" t="s">
        <v>631</v>
      </c>
      <c r="J910" s="3" t="s">
        <v>647</v>
      </c>
      <c r="K910" s="27" t="s">
        <v>553</v>
      </c>
      <c r="L910" s="3" t="s">
        <v>399</v>
      </c>
      <c r="M910" s="3" t="s">
        <v>629</v>
      </c>
      <c r="N910" s="20" t="str">
        <f>CONCATENATE(LEFT(B910,1),":",,LEFT(C910,1),RIGHT(C910,1),":",TEXT(G910-1,"000"),":",IF(O910="",K910,O910),CHAR(9),Codes!$B$3,"|",TEXT(E910,"00"),"|",TEXT(F910,"00"),"|",TEXT(G910-1,"000"),CHAR(9),Codes!$B$3,CHAR(9),Codes!$B$4)</f>
        <v>V:U1:011:Straighter	Yamaha MO8|63|08|011	Yamaha MO8	F0 43 10 7F 00 0A 00 01 01 F7</v>
      </c>
      <c r="O910" s="20"/>
    </row>
    <row r="911" spans="1:15" x14ac:dyDescent="0.35">
      <c r="A911" s="23" t="str">
        <f t="shared" si="14"/>
        <v>VoiceUser1013</v>
      </c>
      <c r="B911" s="3" t="s">
        <v>241</v>
      </c>
      <c r="C911" s="3" t="s">
        <v>545</v>
      </c>
      <c r="D911" s="3" t="s">
        <v>23</v>
      </c>
      <c r="E911" s="4">
        <v>63</v>
      </c>
      <c r="F911" s="4">
        <v>8</v>
      </c>
      <c r="G911" s="26">
        <v>13</v>
      </c>
      <c r="H911" s="3" t="s">
        <v>630</v>
      </c>
      <c r="I911" s="3" t="s">
        <v>631</v>
      </c>
      <c r="J911" s="3" t="s">
        <v>648</v>
      </c>
      <c r="K911" s="27" t="s">
        <v>554</v>
      </c>
      <c r="L911" s="3" t="s">
        <v>399</v>
      </c>
      <c r="M911" s="3" t="s">
        <v>629</v>
      </c>
      <c r="N911" s="20" t="str">
        <f>CONCATENATE(LEFT(B911,1),":",,LEFT(C911,1),RIGHT(C911,1),":",TEXT(G911-1,"000"),":",IF(O911="",K911,O911),CHAR(9),Codes!$B$3,"|",TEXT(E911,"00"),"|",TEXT(F911,"00"),"|",TEXT(G911-1,"000"),CHAR(9),Codes!$B$3,CHAR(9),Codes!$B$4)</f>
        <v>V:U1:012:BollogPuls	Yamaha MO8|63|08|012	Yamaha MO8	F0 43 10 7F 00 0A 00 01 01 F7</v>
      </c>
      <c r="O911" s="20"/>
    </row>
    <row r="912" spans="1:15" x14ac:dyDescent="0.35">
      <c r="A912" s="23" t="str">
        <f t="shared" si="14"/>
        <v>VoiceUser1014</v>
      </c>
      <c r="B912" s="3" t="s">
        <v>241</v>
      </c>
      <c r="C912" s="3" t="s">
        <v>545</v>
      </c>
      <c r="D912" s="3" t="s">
        <v>25</v>
      </c>
      <c r="E912" s="4">
        <v>63</v>
      </c>
      <c r="F912" s="4">
        <v>8</v>
      </c>
      <c r="G912" s="26">
        <v>14</v>
      </c>
      <c r="H912" s="3" t="s">
        <v>630</v>
      </c>
      <c r="I912" s="3" t="s">
        <v>631</v>
      </c>
      <c r="J912" s="3" t="s">
        <v>649</v>
      </c>
      <c r="K912" s="27" t="s">
        <v>555</v>
      </c>
      <c r="L912" s="3" t="s">
        <v>399</v>
      </c>
      <c r="M912" s="3" t="s">
        <v>629</v>
      </c>
      <c r="N912" s="20" t="str">
        <f>CONCATENATE(LEFT(B912,1),":",,LEFT(C912,1),RIGHT(C912,1),":",TEXT(G912-1,"000"),":",IF(O912="",K912,O912),CHAR(9),Codes!$B$3,"|",TEXT(E912,"00"),"|",TEXT(F912,"00"),"|",TEXT(G912-1,"000"),CHAR(9),Codes!$B$3,CHAR(9),Codes!$B$4)</f>
        <v>V:U1:013:Strawberry	Yamaha MO8|63|08|013	Yamaha MO8	F0 43 10 7F 00 0A 00 01 01 F7</v>
      </c>
      <c r="O912" s="20"/>
    </row>
    <row r="913" spans="1:15" x14ac:dyDescent="0.35">
      <c r="A913" s="23" t="str">
        <f t="shared" si="14"/>
        <v>VoiceUser1015</v>
      </c>
      <c r="B913" s="3" t="s">
        <v>241</v>
      </c>
      <c r="C913" s="3" t="s">
        <v>545</v>
      </c>
      <c r="D913" s="3" t="s">
        <v>28</v>
      </c>
      <c r="E913" s="4">
        <v>63</v>
      </c>
      <c r="F913" s="4">
        <v>8</v>
      </c>
      <c r="G913" s="26">
        <v>15</v>
      </c>
      <c r="H913" s="3" t="s">
        <v>630</v>
      </c>
      <c r="I913" s="3" t="s">
        <v>631</v>
      </c>
      <c r="J913" s="3" t="s">
        <v>650</v>
      </c>
      <c r="K913" s="27" t="s">
        <v>651</v>
      </c>
      <c r="L913" s="3" t="s">
        <v>399</v>
      </c>
      <c r="M913" s="3" t="s">
        <v>629</v>
      </c>
      <c r="N913" s="20" t="str">
        <f>CONCATENATE(LEFT(B913,1),":",,LEFT(C913,1),RIGHT(C913,1),":",TEXT(G913-1,"000"),":",IF(O913="",K913,O913),CHAR(9),Codes!$B$3,"|",TEXT(E913,"00"),"|",TEXT(F913,"00"),"|",TEXT(G913-1,"000"),CHAR(9),Codes!$B$3,CHAR(9),Codes!$B$4)</f>
        <v>V:U1:014:Ghana Rain	Yamaha MO8|63|08|014	Yamaha MO8	F0 43 10 7F 00 0A 00 01 01 F7</v>
      </c>
      <c r="O913" s="20"/>
    </row>
    <row r="914" spans="1:15" x14ac:dyDescent="0.35">
      <c r="A914" s="23" t="str">
        <f t="shared" si="14"/>
        <v>VoiceUser1016</v>
      </c>
      <c r="B914" s="3" t="s">
        <v>241</v>
      </c>
      <c r="C914" s="3" t="s">
        <v>545</v>
      </c>
      <c r="D914" s="3" t="s">
        <v>30</v>
      </c>
      <c r="E914" s="4">
        <v>63</v>
      </c>
      <c r="F914" s="4">
        <v>8</v>
      </c>
      <c r="G914" s="26">
        <v>16</v>
      </c>
      <c r="H914" s="3" t="s">
        <v>630</v>
      </c>
      <c r="I914" s="3" t="s">
        <v>631</v>
      </c>
      <c r="J914" s="3" t="s">
        <v>652</v>
      </c>
      <c r="K914" s="27" t="s">
        <v>556</v>
      </c>
      <c r="L914" s="3" t="s">
        <v>399</v>
      </c>
      <c r="M914" s="3" t="s">
        <v>629</v>
      </c>
      <c r="N914" s="20" t="str">
        <f>CONCATENATE(LEFT(B914,1),":",,LEFT(C914,1),RIGHT(C914,1),":",TEXT(G914-1,"000"),":",IF(O914="",K914,O914),CHAR(9),Codes!$B$3,"|",TEXT(E914,"00"),"|",TEXT(F914,"00"),"|",TEXT(G914-1,"000"),CHAR(9),Codes!$B$3,CHAR(9),Codes!$B$4)</f>
        <v>V:U1:015:Elc.Music	Yamaha MO8|63|08|015	Yamaha MO8	F0 43 10 7F 00 0A 00 01 01 F7</v>
      </c>
      <c r="O914" s="20"/>
    </row>
    <row r="915" spans="1:15" x14ac:dyDescent="0.35">
      <c r="A915" s="23" t="str">
        <f t="shared" si="14"/>
        <v>VoiceUser1017</v>
      </c>
      <c r="B915" s="3" t="s">
        <v>241</v>
      </c>
      <c r="C915" s="3" t="s">
        <v>545</v>
      </c>
      <c r="D915" s="3" t="s">
        <v>32</v>
      </c>
      <c r="E915" s="4">
        <v>63</v>
      </c>
      <c r="F915" s="4">
        <v>8</v>
      </c>
      <c r="G915" s="26">
        <v>17</v>
      </c>
      <c r="H915" s="3" t="s">
        <v>630</v>
      </c>
      <c r="I915" s="3" t="s">
        <v>631</v>
      </c>
      <c r="J915" s="3" t="s">
        <v>653</v>
      </c>
      <c r="K915" s="27" t="s">
        <v>654</v>
      </c>
      <c r="L915" s="3" t="s">
        <v>371</v>
      </c>
      <c r="M915" s="3" t="s">
        <v>655</v>
      </c>
      <c r="N915" s="20" t="str">
        <f>CONCATENATE(LEFT(B915,1),":",,LEFT(C915,1),RIGHT(C915,1),":",TEXT(G915-1,"000"),":",IF(O915="",K915,O915),CHAR(9),Codes!$B$3,"|",TEXT(E915,"00"),"|",TEXT(F915,"00"),"|",TEXT(G915-1,"000"),CHAR(9),Codes!$B$3,CHAR(9),Codes!$B$4)</f>
        <v>V:U1:016:FX Jam	Yamaha MO8|63|08|016	Yamaha MO8	F0 43 10 7F 00 0A 00 01 01 F7</v>
      </c>
      <c r="O915" s="20"/>
    </row>
    <row r="916" spans="1:15" x14ac:dyDescent="0.35">
      <c r="A916" s="23" t="str">
        <f t="shared" si="14"/>
        <v>VoiceUser1018</v>
      </c>
      <c r="B916" s="3" t="s">
        <v>241</v>
      </c>
      <c r="C916" s="3" t="s">
        <v>545</v>
      </c>
      <c r="D916" s="3" t="s">
        <v>33</v>
      </c>
      <c r="E916" s="4">
        <v>63</v>
      </c>
      <c r="F916" s="4">
        <v>8</v>
      </c>
      <c r="G916" s="26">
        <v>18</v>
      </c>
      <c r="H916" s="3" t="s">
        <v>630</v>
      </c>
      <c r="I916" s="3" t="s">
        <v>631</v>
      </c>
      <c r="J916" s="3" t="s">
        <v>656</v>
      </c>
      <c r="K916" s="27" t="s">
        <v>657</v>
      </c>
      <c r="L916" s="3" t="s">
        <v>399</v>
      </c>
      <c r="M916" s="3" t="s">
        <v>629</v>
      </c>
      <c r="N916" s="20" t="str">
        <f>CONCATENATE(LEFT(B916,1),":",,LEFT(C916,1),RIGHT(C916,1),":",TEXT(G916-1,"000"),":",IF(O916="",K916,O916),CHAR(9),Codes!$B$3,"|",TEXT(E916,"00"),"|",TEXT(F916,"00"),"|",TEXT(G916-1,"000"),CHAR(9),Codes!$B$3,CHAR(9),Codes!$B$4)</f>
        <v>V:U1:017:Rap Top	Yamaha MO8|63|08|017	Yamaha MO8	F0 43 10 7F 00 0A 00 01 01 F7</v>
      </c>
      <c r="O916" s="20"/>
    </row>
    <row r="917" spans="1:15" x14ac:dyDescent="0.35">
      <c r="A917" s="23" t="str">
        <f t="shared" si="14"/>
        <v>VoiceUser1019</v>
      </c>
      <c r="B917" s="3" t="s">
        <v>241</v>
      </c>
      <c r="C917" s="3" t="s">
        <v>545</v>
      </c>
      <c r="D917" s="3" t="s">
        <v>34</v>
      </c>
      <c r="E917" s="4">
        <v>63</v>
      </c>
      <c r="F917" s="4">
        <v>8</v>
      </c>
      <c r="G917" s="26">
        <v>19</v>
      </c>
      <c r="H917" s="3" t="s">
        <v>630</v>
      </c>
      <c r="I917" s="3" t="s">
        <v>631</v>
      </c>
      <c r="J917" s="3" t="s">
        <v>658</v>
      </c>
      <c r="K917" s="27" t="s">
        <v>557</v>
      </c>
      <c r="L917" s="3" t="s">
        <v>371</v>
      </c>
      <c r="M917" s="3" t="s">
        <v>655</v>
      </c>
      <c r="N917" s="20" t="str">
        <f>CONCATENATE(LEFT(B917,1),":",,LEFT(C917,1),RIGHT(C917,1),":",TEXT(G917-1,"000"),":",IF(O917="",K917,O917),CHAR(9),Codes!$B$3,"|",TEXT(E917,"00"),"|",TEXT(F917,"00"),"|",TEXT(G917-1,"000"),CHAR(9),Codes!$B$3,CHAR(9),Codes!$B$4)</f>
        <v>V:U1:018:MouthShots	Yamaha MO8|63|08|018	Yamaha MO8	F0 43 10 7F 00 0A 00 01 01 F7</v>
      </c>
      <c r="O917" s="20"/>
    </row>
    <row r="918" spans="1:15" x14ac:dyDescent="0.35">
      <c r="A918" s="23" t="str">
        <f t="shared" si="14"/>
        <v>VoiceUser1020</v>
      </c>
      <c r="B918" s="3" t="s">
        <v>241</v>
      </c>
      <c r="C918" s="3" t="s">
        <v>545</v>
      </c>
      <c r="D918" s="3" t="s">
        <v>36</v>
      </c>
      <c r="E918" s="4">
        <v>63</v>
      </c>
      <c r="F918" s="4">
        <v>8</v>
      </c>
      <c r="G918" s="26">
        <v>20</v>
      </c>
      <c r="H918" s="3" t="s">
        <v>630</v>
      </c>
      <c r="I918" s="3" t="s">
        <v>631</v>
      </c>
      <c r="J918" s="3" t="s">
        <v>659</v>
      </c>
      <c r="K918" s="27" t="s">
        <v>558</v>
      </c>
      <c r="L918" s="3" t="s">
        <v>399</v>
      </c>
      <c r="M918" s="3" t="s">
        <v>629</v>
      </c>
      <c r="N918" s="20" t="str">
        <f>CONCATENATE(LEFT(B918,1),":",,LEFT(C918,1),RIGHT(C918,1),":",TEXT(G918-1,"000"),":",IF(O918="",K918,O918),CHAR(9),Codes!$B$3,"|",TEXT(E918,"00"),"|",TEXT(F918,"00"),"|",TEXT(G918-1,"000"),CHAR(9),Codes!$B$3,CHAR(9),Codes!$B$4)</f>
        <v>V:U1:019:Embassy	Yamaha MO8|63|08|019	Yamaha MO8	F0 43 10 7F 00 0A 00 01 01 F7</v>
      </c>
      <c r="O918" s="20"/>
    </row>
    <row r="919" spans="1:15" x14ac:dyDescent="0.35">
      <c r="A919" s="23" t="str">
        <f t="shared" si="14"/>
        <v>VoiceUser1021</v>
      </c>
      <c r="B919" s="3" t="s">
        <v>241</v>
      </c>
      <c r="C919" s="3" t="s">
        <v>545</v>
      </c>
      <c r="D919" s="3" t="s">
        <v>38</v>
      </c>
      <c r="E919" s="4">
        <v>63</v>
      </c>
      <c r="F919" s="4">
        <v>8</v>
      </c>
      <c r="G919" s="26">
        <v>21</v>
      </c>
      <c r="H919" s="3" t="s">
        <v>630</v>
      </c>
      <c r="I919" s="3" t="s">
        <v>631</v>
      </c>
      <c r="J919" s="3" t="s">
        <v>660</v>
      </c>
      <c r="K919" s="27" t="s">
        <v>661</v>
      </c>
      <c r="L919" s="3" t="s">
        <v>399</v>
      </c>
      <c r="M919" s="3" t="s">
        <v>629</v>
      </c>
      <c r="N919" s="20" t="str">
        <f>CONCATENATE(LEFT(B919,1),":",,LEFT(C919,1),RIGHT(C919,1),":",TEXT(G919-1,"000"),":",IF(O919="",K919,O919),CHAR(9),Codes!$B$3,"|",TEXT(E919,"00"),"|",TEXT(F919,"00"),"|",TEXT(G919-1,"000"),CHAR(9),Codes!$B$3,CHAR(9),Codes!$B$4)</f>
        <v>V:U1:020:Basic Arp	Yamaha MO8|63|08|020	Yamaha MO8	F0 43 10 7F 00 0A 00 01 01 F7</v>
      </c>
      <c r="O919" s="20"/>
    </row>
    <row r="920" spans="1:15" x14ac:dyDescent="0.35">
      <c r="A920" s="23" t="str">
        <f t="shared" si="14"/>
        <v>VoiceUser1022</v>
      </c>
      <c r="B920" s="3" t="s">
        <v>241</v>
      </c>
      <c r="C920" s="3" t="s">
        <v>545</v>
      </c>
      <c r="D920" s="3" t="s">
        <v>39</v>
      </c>
      <c r="E920" s="4">
        <v>63</v>
      </c>
      <c r="F920" s="4">
        <v>8</v>
      </c>
      <c r="G920" s="26">
        <v>22</v>
      </c>
      <c r="H920" s="3" t="s">
        <v>630</v>
      </c>
      <c r="I920" s="3" t="s">
        <v>631</v>
      </c>
      <c r="J920" s="3" t="s">
        <v>662</v>
      </c>
      <c r="K920" s="27" t="s">
        <v>663</v>
      </c>
      <c r="L920" s="3" t="s">
        <v>399</v>
      </c>
      <c r="M920" s="3" t="s">
        <v>629</v>
      </c>
      <c r="N920" s="20" t="str">
        <f>CONCATENATE(LEFT(B920,1),":",,LEFT(C920,1),RIGHT(C920,1),":",TEXT(G920-1,"000"),":",IF(O920="",K920,O920),CHAR(9),Codes!$B$3,"|",TEXT(E920,"00"),"|",TEXT(F920,"00"),"|",TEXT(G920-1,"000"),CHAR(9),Codes!$B$3,CHAR(9),Codes!$B$4)</f>
        <v>V:U1:021:Mr. Groovy	Yamaha MO8|63|08|021	Yamaha MO8	F0 43 10 7F 00 0A 00 01 01 F7</v>
      </c>
      <c r="O920" s="20"/>
    </row>
    <row r="921" spans="1:15" x14ac:dyDescent="0.35">
      <c r="A921" s="23" t="str">
        <f t="shared" si="14"/>
        <v>VoiceUser1023</v>
      </c>
      <c r="B921" s="3" t="s">
        <v>241</v>
      </c>
      <c r="C921" s="3" t="s">
        <v>545</v>
      </c>
      <c r="D921" s="3" t="s">
        <v>41</v>
      </c>
      <c r="E921" s="4">
        <v>63</v>
      </c>
      <c r="F921" s="4">
        <v>8</v>
      </c>
      <c r="G921" s="26">
        <v>23</v>
      </c>
      <c r="H921" s="3" t="s">
        <v>630</v>
      </c>
      <c r="I921" s="3" t="s">
        <v>631</v>
      </c>
      <c r="J921" s="3" t="s">
        <v>664</v>
      </c>
      <c r="K921" s="27" t="s">
        <v>665</v>
      </c>
      <c r="L921" s="3" t="s">
        <v>399</v>
      </c>
      <c r="M921" s="3" t="s">
        <v>629</v>
      </c>
      <c r="N921" s="20" t="str">
        <f>CONCATENATE(LEFT(B921,1),":",,LEFT(C921,1),RIGHT(C921,1),":",TEXT(G921-1,"000"),":",IF(O921="",K921,O921),CHAR(9),Codes!$B$3,"|",TEXT(E921,"00"),"|",TEXT(F921,"00"),"|",TEXT(G921-1,"000"),CHAR(9),Codes!$B$3,CHAR(9),Codes!$B$4)</f>
        <v>V:U1:022:SyncArp 1	Yamaha MO8|63|08|022	Yamaha MO8	F0 43 10 7F 00 0A 00 01 01 F7</v>
      </c>
      <c r="O921" s="20"/>
    </row>
    <row r="922" spans="1:15" x14ac:dyDescent="0.35">
      <c r="A922" s="23" t="str">
        <f t="shared" si="14"/>
        <v>VoiceUser1024</v>
      </c>
      <c r="B922" s="3" t="s">
        <v>241</v>
      </c>
      <c r="C922" s="3" t="s">
        <v>545</v>
      </c>
      <c r="D922" s="3" t="s">
        <v>43</v>
      </c>
      <c r="E922" s="4">
        <v>63</v>
      </c>
      <c r="F922" s="4">
        <v>8</v>
      </c>
      <c r="G922" s="26">
        <v>24</v>
      </c>
      <c r="H922" s="3" t="s">
        <v>630</v>
      </c>
      <c r="I922" s="3" t="s">
        <v>631</v>
      </c>
      <c r="J922" s="3" t="s">
        <v>666</v>
      </c>
      <c r="K922" s="27" t="s">
        <v>667</v>
      </c>
      <c r="L922" s="3" t="s">
        <v>399</v>
      </c>
      <c r="M922" s="3" t="s">
        <v>629</v>
      </c>
      <c r="N922" s="20" t="str">
        <f>CONCATENATE(LEFT(B922,1),":",,LEFT(C922,1),RIGHT(C922,1),":",TEXT(G922-1,"000"),":",IF(O922="",K922,O922),CHAR(9),Codes!$B$3,"|",TEXT(E922,"00"),"|",TEXT(F922,"00"),"|",TEXT(G922-1,"000"),CHAR(9),Codes!$B$3,CHAR(9),Codes!$B$4)</f>
        <v>V:U1:023:80's Ens	Yamaha MO8|63|08|023	Yamaha MO8	F0 43 10 7F 00 0A 00 01 01 F7</v>
      </c>
      <c r="O922" s="20"/>
    </row>
    <row r="923" spans="1:15" x14ac:dyDescent="0.35">
      <c r="A923" s="23" t="str">
        <f t="shared" si="14"/>
        <v>VoiceUser1025</v>
      </c>
      <c r="B923" s="3" t="s">
        <v>241</v>
      </c>
      <c r="C923" s="3" t="s">
        <v>545</v>
      </c>
      <c r="D923" s="3" t="s">
        <v>45</v>
      </c>
      <c r="E923" s="4">
        <v>63</v>
      </c>
      <c r="F923" s="4">
        <v>8</v>
      </c>
      <c r="G923" s="26">
        <v>25</v>
      </c>
      <c r="H923" s="3" t="s">
        <v>630</v>
      </c>
      <c r="I923" s="3" t="s">
        <v>631</v>
      </c>
      <c r="J923" s="3" t="s">
        <v>668</v>
      </c>
      <c r="K923" s="27" t="s">
        <v>669</v>
      </c>
      <c r="L923" s="3" t="s">
        <v>399</v>
      </c>
      <c r="M923" s="3" t="s">
        <v>629</v>
      </c>
      <c r="N923" s="20" t="str">
        <f>CONCATENATE(LEFT(B923,1),":",,LEFT(C923,1),RIGHT(C923,1),":",TEXT(G923-1,"000"),":",IF(O923="",K923,O923),CHAR(9),Codes!$B$3,"|",TEXT(E923,"00"),"|",TEXT(F923,"00"),"|",TEXT(G923-1,"000"),CHAR(9),Codes!$B$3,CHAR(9),Codes!$B$4)</f>
        <v>V:U1:024:SyncArp 2	Yamaha MO8|63|08|024	Yamaha MO8	F0 43 10 7F 00 0A 00 01 01 F7</v>
      </c>
      <c r="O923" s="20"/>
    </row>
    <row r="924" spans="1:15" x14ac:dyDescent="0.35">
      <c r="A924" s="23" t="str">
        <f t="shared" si="14"/>
        <v>VoiceUser1026</v>
      </c>
      <c r="B924" s="3" t="s">
        <v>241</v>
      </c>
      <c r="C924" s="3" t="s">
        <v>545</v>
      </c>
      <c r="D924" s="3" t="s">
        <v>47</v>
      </c>
      <c r="E924" s="4">
        <v>63</v>
      </c>
      <c r="F924" s="4">
        <v>8</v>
      </c>
      <c r="G924" s="26">
        <v>26</v>
      </c>
      <c r="H924" s="3" t="s">
        <v>630</v>
      </c>
      <c r="I924" s="3" t="s">
        <v>631</v>
      </c>
      <c r="J924" s="3" t="s">
        <v>670</v>
      </c>
      <c r="K924" s="27" t="s">
        <v>559</v>
      </c>
      <c r="L924" s="3" t="s">
        <v>399</v>
      </c>
      <c r="M924" s="3" t="s">
        <v>629</v>
      </c>
      <c r="N924" s="20" t="str">
        <f>CONCATENATE(LEFT(B924,1),":",,LEFT(C924,1),RIGHT(C924,1),":",TEXT(G924-1,"000"),":",IF(O924="",K924,O924),CHAR(9),Codes!$B$3,"|",TEXT(E924,"00"),"|",TEXT(F924,"00"),"|",TEXT(G924-1,"000"),CHAR(9),Codes!$B$3,CHAR(9),Codes!$B$4)</f>
        <v>V:U1:025:Magician	Yamaha MO8|63|08|025	Yamaha MO8	F0 43 10 7F 00 0A 00 01 01 F7</v>
      </c>
      <c r="O924" s="20"/>
    </row>
    <row r="925" spans="1:15" x14ac:dyDescent="0.35">
      <c r="A925" s="23" t="str">
        <f t="shared" si="14"/>
        <v>VoiceUser1027</v>
      </c>
      <c r="B925" s="3" t="s">
        <v>241</v>
      </c>
      <c r="C925" s="3" t="s">
        <v>545</v>
      </c>
      <c r="D925" s="3" t="s">
        <v>49</v>
      </c>
      <c r="E925" s="4">
        <v>63</v>
      </c>
      <c r="F925" s="4">
        <v>8</v>
      </c>
      <c r="G925" s="26">
        <v>27</v>
      </c>
      <c r="H925" s="3" t="s">
        <v>630</v>
      </c>
      <c r="I925" s="3" t="s">
        <v>631</v>
      </c>
      <c r="J925" s="3" t="s">
        <v>671</v>
      </c>
      <c r="K925" s="27" t="s">
        <v>560</v>
      </c>
      <c r="L925" s="3" t="s">
        <v>399</v>
      </c>
      <c r="M925" s="3" t="s">
        <v>629</v>
      </c>
      <c r="N925" s="20" t="str">
        <f>CONCATENATE(LEFT(B925,1),":",,LEFT(C925,1),RIGHT(C925,1),":",TEXT(G925-1,"000"),":",IF(O925="",K925,O925),CHAR(9),Codes!$B$3,"|",TEXT(E925,"00"),"|",TEXT(F925,"00"),"|",TEXT(G925-1,"000"),CHAR(9),Codes!$B$3,CHAR(9),Codes!$B$4)</f>
        <v>V:U1:026:ANbasicARP	Yamaha MO8|63|08|026	Yamaha MO8	F0 43 10 7F 00 0A 00 01 01 F7</v>
      </c>
      <c r="O925" s="20"/>
    </row>
    <row r="926" spans="1:15" x14ac:dyDescent="0.35">
      <c r="A926" s="23" t="str">
        <f t="shared" si="14"/>
        <v>VoiceUser1028</v>
      </c>
      <c r="B926" s="3" t="s">
        <v>241</v>
      </c>
      <c r="C926" s="3" t="s">
        <v>545</v>
      </c>
      <c r="D926" s="3" t="s">
        <v>50</v>
      </c>
      <c r="E926" s="4">
        <v>63</v>
      </c>
      <c r="F926" s="4">
        <v>8</v>
      </c>
      <c r="G926" s="26">
        <v>28</v>
      </c>
      <c r="H926" s="3" t="s">
        <v>630</v>
      </c>
      <c r="I926" s="3" t="s">
        <v>631</v>
      </c>
      <c r="J926" s="3" t="s">
        <v>672</v>
      </c>
      <c r="K926" s="27" t="s">
        <v>561</v>
      </c>
      <c r="L926" s="3" t="s">
        <v>399</v>
      </c>
      <c r="M926" s="3" t="s">
        <v>629</v>
      </c>
      <c r="N926" s="20" t="str">
        <f>CONCATENATE(LEFT(B926,1),":",,LEFT(C926,1),RIGHT(C926,1),":",TEXT(G926-1,"000"),":",IF(O926="",K926,O926),CHAR(9),Codes!$B$3,"|",TEXT(E926,"00"),"|",TEXT(F926,"00"),"|",TEXT(G926-1,"000"),CHAR(9),Codes!$B$3,CHAR(9),Codes!$B$4)</f>
        <v>V:U1:027:Particle	Yamaha MO8|63|08|027	Yamaha MO8	F0 43 10 7F 00 0A 00 01 01 F7</v>
      </c>
      <c r="O926" s="20"/>
    </row>
    <row r="927" spans="1:15" x14ac:dyDescent="0.35">
      <c r="A927" s="23" t="str">
        <f t="shared" si="14"/>
        <v>VoiceUser1029</v>
      </c>
      <c r="B927" s="3" t="s">
        <v>241</v>
      </c>
      <c r="C927" s="3" t="s">
        <v>545</v>
      </c>
      <c r="D927" s="3" t="s">
        <v>51</v>
      </c>
      <c r="E927" s="4">
        <v>63</v>
      </c>
      <c r="F927" s="4">
        <v>8</v>
      </c>
      <c r="G927" s="26">
        <v>29</v>
      </c>
      <c r="H927" s="3" t="s">
        <v>630</v>
      </c>
      <c r="I927" s="3" t="s">
        <v>631</v>
      </c>
      <c r="J927" s="3" t="s">
        <v>673</v>
      </c>
      <c r="K927" s="27" t="s">
        <v>562</v>
      </c>
      <c r="L927" s="3" t="s">
        <v>399</v>
      </c>
      <c r="M927" s="3" t="s">
        <v>629</v>
      </c>
      <c r="N927" s="20" t="str">
        <f>CONCATENATE(LEFT(B927,1),":",,LEFT(C927,1),RIGHT(C927,1),":",TEXT(G927-1,"000"),":",IF(O927="",K927,O927),CHAR(9),Codes!$B$3,"|",TEXT(E927,"00"),"|",TEXT(F927,"00"),"|",TEXT(G927-1,"000"),CHAR(9),Codes!$B$3,CHAR(9),Codes!$B$4)</f>
        <v>V:U1:028:FuzzMorf	Yamaha MO8|63|08|028	Yamaha MO8	F0 43 10 7F 00 0A 00 01 01 F7</v>
      </c>
      <c r="O927" s="20"/>
    </row>
    <row r="928" spans="1:15" x14ac:dyDescent="0.35">
      <c r="A928" s="23" t="str">
        <f t="shared" si="14"/>
        <v>VoiceUser1030</v>
      </c>
      <c r="B928" s="3" t="s">
        <v>241</v>
      </c>
      <c r="C928" s="3" t="s">
        <v>545</v>
      </c>
      <c r="D928" s="3" t="s">
        <v>52</v>
      </c>
      <c r="E928" s="4">
        <v>63</v>
      </c>
      <c r="F928" s="4">
        <v>8</v>
      </c>
      <c r="G928" s="26">
        <v>30</v>
      </c>
      <c r="H928" s="3" t="s">
        <v>630</v>
      </c>
      <c r="I928" s="3" t="s">
        <v>631</v>
      </c>
      <c r="J928" s="3" t="s">
        <v>674</v>
      </c>
      <c r="K928" s="27" t="s">
        <v>563</v>
      </c>
      <c r="L928" s="3" t="s">
        <v>399</v>
      </c>
      <c r="M928" s="3" t="s">
        <v>629</v>
      </c>
      <c r="N928" s="20" t="str">
        <f>CONCATENATE(LEFT(B928,1),":",,LEFT(C928,1),RIGHT(C928,1),":",TEXT(G928-1,"000"),":",IF(O928="",K928,O928),CHAR(9),Codes!$B$3,"|",TEXT(E928,"00"),"|",TEXT(F928,"00"),"|",TEXT(G928-1,"000"),CHAR(9),Codes!$B$3,CHAR(9),Codes!$B$4)</f>
        <v>V:U1:029:LighTek	Yamaha MO8|63|08|029	Yamaha MO8	F0 43 10 7F 00 0A 00 01 01 F7</v>
      </c>
      <c r="O928" s="20"/>
    </row>
    <row r="929" spans="1:15" x14ac:dyDescent="0.35">
      <c r="A929" s="23" t="str">
        <f t="shared" si="14"/>
        <v>VoiceUser1031</v>
      </c>
      <c r="B929" s="3" t="s">
        <v>241</v>
      </c>
      <c r="C929" s="3" t="s">
        <v>545</v>
      </c>
      <c r="D929" s="3" t="s">
        <v>54</v>
      </c>
      <c r="E929" s="4">
        <v>63</v>
      </c>
      <c r="F929" s="4">
        <v>8</v>
      </c>
      <c r="G929" s="26">
        <v>31</v>
      </c>
      <c r="H929" s="3" t="s">
        <v>630</v>
      </c>
      <c r="I929" s="3" t="s">
        <v>631</v>
      </c>
      <c r="J929" s="3" t="s">
        <v>675</v>
      </c>
      <c r="K929" s="27" t="s">
        <v>676</v>
      </c>
      <c r="L929" s="3" t="s">
        <v>399</v>
      </c>
      <c r="M929" s="3" t="s">
        <v>629</v>
      </c>
      <c r="N929" s="20" t="str">
        <f>CONCATENATE(LEFT(B929,1),":",,LEFT(C929,1),RIGHT(C929,1),":",TEXT(G929-1,"000"),":",IF(O929="",K929,O929),CHAR(9),Codes!$B$3,"|",TEXT(E929,"00"),"|",TEXT(F929,"00"),"|",TEXT(G929-1,"000"),CHAR(9),Codes!$B$3,CHAR(9),Codes!$B$4)</f>
        <v>V:U1:030:Creme Cafe	Yamaha MO8|63|08|030	Yamaha MO8	F0 43 10 7F 00 0A 00 01 01 F7</v>
      </c>
      <c r="O929" s="20"/>
    </row>
    <row r="930" spans="1:15" x14ac:dyDescent="0.35">
      <c r="A930" s="23" t="str">
        <f t="shared" si="14"/>
        <v>VoiceUser1032</v>
      </c>
      <c r="B930" s="3" t="s">
        <v>241</v>
      </c>
      <c r="C930" s="3" t="s">
        <v>545</v>
      </c>
      <c r="D930" s="3" t="s">
        <v>56</v>
      </c>
      <c r="E930" s="4">
        <v>63</v>
      </c>
      <c r="F930" s="4">
        <v>8</v>
      </c>
      <c r="G930" s="26">
        <v>32</v>
      </c>
      <c r="H930" s="3" t="s">
        <v>630</v>
      </c>
      <c r="I930" s="3" t="s">
        <v>631</v>
      </c>
      <c r="J930" s="3" t="s">
        <v>677</v>
      </c>
      <c r="K930" s="27" t="s">
        <v>564</v>
      </c>
      <c r="L930" s="3" t="s">
        <v>399</v>
      </c>
      <c r="M930" s="3" t="s">
        <v>629</v>
      </c>
      <c r="N930" s="20" t="str">
        <f>CONCATENATE(LEFT(B930,1),":",,LEFT(C930,1),RIGHT(C930,1),":",TEXT(G930-1,"000"),":",IF(O930="",K930,O930),CHAR(9),Codes!$B$3,"|",TEXT(E930,"00"),"|",TEXT(F930,"00"),"|",TEXT(G930-1,"000"),CHAR(9),Codes!$B$3,CHAR(9),Codes!$B$4)</f>
        <v>V:U1:031:Jitter	Yamaha MO8|63|08|031	Yamaha MO8	F0 43 10 7F 00 0A 00 01 01 F7</v>
      </c>
      <c r="O930" s="20"/>
    </row>
    <row r="931" spans="1:15" x14ac:dyDescent="0.35">
      <c r="A931" s="23" t="str">
        <f t="shared" si="14"/>
        <v>VoiceUser1033</v>
      </c>
      <c r="B931" s="3" t="s">
        <v>241</v>
      </c>
      <c r="C931" s="3" t="s">
        <v>545</v>
      </c>
      <c r="D931" s="3" t="s">
        <v>59</v>
      </c>
      <c r="E931" s="4">
        <v>63</v>
      </c>
      <c r="F931" s="4">
        <v>8</v>
      </c>
      <c r="G931" s="26">
        <v>33</v>
      </c>
      <c r="H931" s="3" t="s">
        <v>630</v>
      </c>
      <c r="I931" s="3" t="s">
        <v>631</v>
      </c>
      <c r="J931" s="3" t="s">
        <v>678</v>
      </c>
      <c r="K931" s="27" t="s">
        <v>565</v>
      </c>
      <c r="L931" s="3" t="s">
        <v>121</v>
      </c>
      <c r="M931" s="3" t="s">
        <v>679</v>
      </c>
      <c r="N931" s="20" t="str">
        <f>CONCATENATE(LEFT(B931,1),":",,LEFT(C931,1),RIGHT(C931,1),":",TEXT(G931-1,"000"),":",IF(O931="",K931,O931),CHAR(9),Codes!$B$3,"|",TEXT(E931,"00"),"|",TEXT(F931,"00"),"|",TEXT(G931-1,"000"),CHAR(9),Codes!$B$3,CHAR(9),Codes!$B$4)</f>
        <v>V:U1:032:Unplugged	Yamaha MO8|63|08|032	Yamaha MO8	F0 43 10 7F 00 0A 00 01 01 F7</v>
      </c>
      <c r="O931" s="20"/>
    </row>
    <row r="932" spans="1:15" x14ac:dyDescent="0.35">
      <c r="A932" s="23" t="str">
        <f t="shared" si="14"/>
        <v>VoiceUser1034</v>
      </c>
      <c r="B932" s="3" t="s">
        <v>241</v>
      </c>
      <c r="C932" s="3" t="s">
        <v>545</v>
      </c>
      <c r="D932" s="3" t="s">
        <v>61</v>
      </c>
      <c r="E932" s="4">
        <v>63</v>
      </c>
      <c r="F932" s="4">
        <v>8</v>
      </c>
      <c r="G932" s="26">
        <v>34</v>
      </c>
      <c r="H932" s="3" t="s">
        <v>630</v>
      </c>
      <c r="I932" s="3" t="s">
        <v>631</v>
      </c>
      <c r="J932" s="3" t="s">
        <v>680</v>
      </c>
      <c r="K932" s="27" t="s">
        <v>566</v>
      </c>
      <c r="L932" s="3" t="s">
        <v>121</v>
      </c>
      <c r="M932" s="3" t="s">
        <v>679</v>
      </c>
      <c r="N932" s="20" t="str">
        <f>CONCATENATE(LEFT(B932,1),":",,LEFT(C932,1),RIGHT(C932,1),":",TEXT(G932-1,"000"),":",IF(O932="",K932,O932),CHAR(9),Codes!$B$3,"|",TEXT(E932,"00"),"|",TEXT(F932,"00"),"|",TEXT(G932-1,"000"),CHAR(9),Codes!$B$3,CHAR(9),Codes!$B$4)</f>
        <v>V:U1:033:FolkGuitar	Yamaha MO8|63|08|033	Yamaha MO8	F0 43 10 7F 00 0A 00 01 01 F7</v>
      </c>
      <c r="O932" s="20"/>
    </row>
    <row r="933" spans="1:15" x14ac:dyDescent="0.35">
      <c r="A933" s="23" t="str">
        <f t="shared" si="14"/>
        <v>VoiceUser1035</v>
      </c>
      <c r="B933" s="3" t="s">
        <v>241</v>
      </c>
      <c r="C933" s="3" t="s">
        <v>545</v>
      </c>
      <c r="D933" s="3" t="s">
        <v>63</v>
      </c>
      <c r="E933" s="4">
        <v>63</v>
      </c>
      <c r="F933" s="4">
        <v>8</v>
      </c>
      <c r="G933" s="26">
        <v>35</v>
      </c>
      <c r="H933" s="3" t="s">
        <v>630</v>
      </c>
      <c r="I933" s="3" t="s">
        <v>631</v>
      </c>
      <c r="J933" s="3" t="s">
        <v>681</v>
      </c>
      <c r="K933" s="27" t="s">
        <v>567</v>
      </c>
      <c r="L933" s="3" t="s">
        <v>121</v>
      </c>
      <c r="M933" s="3" t="s">
        <v>679</v>
      </c>
      <c r="N933" s="20" t="str">
        <f>CONCATENATE(LEFT(B933,1),":",,LEFT(C933,1),RIGHT(C933,1),":",TEXT(G933-1,"000"),":",IF(O933="",K933,O933),CHAR(9),Codes!$B$3,"|",TEXT(E933,"00"),"|",TEXT(F933,"00"),"|",TEXT(G933-1,"000"),CHAR(9),Codes!$B$3,CHAR(9),Codes!$B$4)</f>
        <v>V:U1:034:Strum12Str	Yamaha MO8|63|08|034	Yamaha MO8	F0 43 10 7F 00 0A 00 01 01 F7</v>
      </c>
      <c r="O933" s="20"/>
    </row>
    <row r="934" spans="1:15" x14ac:dyDescent="0.35">
      <c r="A934" s="23" t="str">
        <f t="shared" si="14"/>
        <v>VoiceUser1036</v>
      </c>
      <c r="B934" s="3" t="s">
        <v>241</v>
      </c>
      <c r="C934" s="3" t="s">
        <v>545</v>
      </c>
      <c r="D934" s="3" t="s">
        <v>64</v>
      </c>
      <c r="E934" s="4">
        <v>63</v>
      </c>
      <c r="F934" s="4">
        <v>8</v>
      </c>
      <c r="G934" s="26">
        <v>36</v>
      </c>
      <c r="H934" s="3" t="s">
        <v>630</v>
      </c>
      <c r="I934" s="3" t="s">
        <v>631</v>
      </c>
      <c r="J934" s="3" t="s">
        <v>682</v>
      </c>
      <c r="K934" s="27" t="s">
        <v>683</v>
      </c>
      <c r="L934" s="3" t="s">
        <v>121</v>
      </c>
      <c r="M934" s="3" t="s">
        <v>679</v>
      </c>
      <c r="N934" s="20" t="str">
        <f>CONCATENATE(LEFT(B934,1),":",,LEFT(C934,1),RIGHT(C934,1),":",TEXT(G934-1,"000"),":",IF(O934="",K934,O934),CHAR(9),Codes!$B$3,"|",TEXT(E934,"00"),"|",TEXT(F934,"00"),"|",TEXT(G934-1,"000"),CHAR(9),Codes!$B$3,CHAR(9),Codes!$B$4)</f>
        <v>V:U1:035:Thin Pick	Yamaha MO8|63|08|035	Yamaha MO8	F0 43 10 7F 00 0A 00 01 01 F7</v>
      </c>
      <c r="O934" s="20"/>
    </row>
    <row r="935" spans="1:15" x14ac:dyDescent="0.35">
      <c r="A935" s="23" t="str">
        <f t="shared" si="14"/>
        <v>VoiceUser1037</v>
      </c>
      <c r="B935" s="3" t="s">
        <v>241</v>
      </c>
      <c r="C935" s="3" t="s">
        <v>545</v>
      </c>
      <c r="D935" s="3" t="s">
        <v>66</v>
      </c>
      <c r="E935" s="4">
        <v>63</v>
      </c>
      <c r="F935" s="4">
        <v>8</v>
      </c>
      <c r="G935" s="26">
        <v>37</v>
      </c>
      <c r="H935" s="3" t="s">
        <v>630</v>
      </c>
      <c r="I935" s="3" t="s">
        <v>631</v>
      </c>
      <c r="J935" s="3" t="s">
        <v>684</v>
      </c>
      <c r="K935" s="27" t="s">
        <v>568</v>
      </c>
      <c r="L935" s="3" t="s">
        <v>121</v>
      </c>
      <c r="M935" s="3" t="s">
        <v>679</v>
      </c>
      <c r="N935" s="20" t="str">
        <f>CONCATENATE(LEFT(B935,1),":",,LEFT(C935,1),RIGHT(C935,1),":",TEXT(G935-1,"000"),":",IF(O935="",K935,O935),CHAR(9),Codes!$B$3,"|",TEXT(E935,"00"),"|",TEXT(F935,"00"),"|",TEXT(G935-1,"000"),CHAR(9),Codes!$B$3,CHAR(9),Codes!$B$4)</f>
        <v>V:U1:036:ThickStrum	Yamaha MO8|63|08|036	Yamaha MO8	F0 43 10 7F 00 0A 00 01 01 F7</v>
      </c>
      <c r="O935" s="20"/>
    </row>
    <row r="936" spans="1:15" x14ac:dyDescent="0.35">
      <c r="A936" s="23" t="str">
        <f t="shared" si="14"/>
        <v>VoiceUser1038</v>
      </c>
      <c r="B936" s="3" t="s">
        <v>241</v>
      </c>
      <c r="C936" s="3" t="s">
        <v>545</v>
      </c>
      <c r="D936" s="3" t="s">
        <v>70</v>
      </c>
      <c r="E936" s="4">
        <v>63</v>
      </c>
      <c r="F936" s="4">
        <v>8</v>
      </c>
      <c r="G936" s="26">
        <v>38</v>
      </c>
      <c r="H936" s="3" t="s">
        <v>630</v>
      </c>
      <c r="I936" s="3" t="s">
        <v>631</v>
      </c>
      <c r="J936" s="3" t="s">
        <v>685</v>
      </c>
      <c r="K936" s="27" t="s">
        <v>569</v>
      </c>
      <c r="L936" s="3" t="s">
        <v>121</v>
      </c>
      <c r="M936" s="3" t="s">
        <v>679</v>
      </c>
      <c r="N936" s="20" t="str">
        <f>CONCATENATE(LEFT(B936,1),":",,LEFT(C936,1),RIGHT(C936,1),":",TEXT(G936-1,"000"),":",IF(O936="",K936,O936),CHAR(9),Codes!$B$3,"|",TEXT(E936,"00"),"|",TEXT(F936,"00"),"|",TEXT(G936-1,"000"),CHAR(9),Codes!$B$3,CHAR(9),Codes!$B$4)</f>
        <v>V:U1:037:LazyChorus	Yamaha MO8|63|08|037	Yamaha MO8	F0 43 10 7F 00 0A 00 01 01 F7</v>
      </c>
      <c r="O936" s="20"/>
    </row>
    <row r="937" spans="1:15" x14ac:dyDescent="0.35">
      <c r="A937" s="23" t="str">
        <f t="shared" si="14"/>
        <v>VoiceUser1039</v>
      </c>
      <c r="B937" s="3" t="s">
        <v>241</v>
      </c>
      <c r="C937" s="3" t="s">
        <v>545</v>
      </c>
      <c r="D937" s="3" t="s">
        <v>72</v>
      </c>
      <c r="E937" s="4">
        <v>63</v>
      </c>
      <c r="F937" s="4">
        <v>8</v>
      </c>
      <c r="G937" s="26">
        <v>39</v>
      </c>
      <c r="H937" s="3" t="s">
        <v>630</v>
      </c>
      <c r="I937" s="3" t="s">
        <v>631</v>
      </c>
      <c r="J937" s="3" t="s">
        <v>686</v>
      </c>
      <c r="K937" s="27" t="s">
        <v>687</v>
      </c>
      <c r="L937" s="3" t="s">
        <v>121</v>
      </c>
      <c r="M937" s="3" t="s">
        <v>679</v>
      </c>
      <c r="N937" s="20" t="str">
        <f>CONCATENATE(LEFT(B937,1),":",,LEFT(C937,1),RIGHT(C937,1),":",TEXT(G937-1,"000"),":",IF(O937="",K937,O937),CHAR(9),Codes!$B$3,"|",TEXT(E937,"00"),"|",TEXT(F937,"00"),"|",TEXT(G937-1,"000"),CHAR(9),Codes!$B$3,CHAR(9),Codes!$B$4)</f>
        <v>V:U1:038:Latin Jam	Yamaha MO8|63|08|038	Yamaha MO8	F0 43 10 7F 00 0A 00 01 01 F7</v>
      </c>
      <c r="O937" s="20"/>
    </row>
    <row r="938" spans="1:15" x14ac:dyDescent="0.35">
      <c r="A938" s="23" t="str">
        <f t="shared" si="14"/>
        <v>VoiceUser1040</v>
      </c>
      <c r="B938" s="3" t="s">
        <v>241</v>
      </c>
      <c r="C938" s="3" t="s">
        <v>545</v>
      </c>
      <c r="D938" s="3" t="s">
        <v>74</v>
      </c>
      <c r="E938" s="4">
        <v>63</v>
      </c>
      <c r="F938" s="4">
        <v>8</v>
      </c>
      <c r="G938" s="26">
        <v>40</v>
      </c>
      <c r="H938" s="3" t="s">
        <v>630</v>
      </c>
      <c r="I938" s="3" t="s">
        <v>631</v>
      </c>
      <c r="J938" s="3" t="s">
        <v>688</v>
      </c>
      <c r="K938" s="27" t="s">
        <v>570</v>
      </c>
      <c r="L938" s="3" t="s">
        <v>121</v>
      </c>
      <c r="M938" s="3" t="s">
        <v>679</v>
      </c>
      <c r="N938" s="20" t="str">
        <f>CONCATENATE(LEFT(B938,1),":",,LEFT(C938,1),RIGHT(C938,1),":",TEXT(G938-1,"000"),":",IF(O938="",K938,O938),CHAR(9),Codes!$B$3,"|",TEXT(E938,"00"),"|",TEXT(F938,"00"),"|",TEXT(G938-1,"000"),CHAR(9),Codes!$B$3,CHAR(9),Codes!$B$4)</f>
        <v>V:U1:039:Slippery	Yamaha MO8|63|08|039	Yamaha MO8	F0 43 10 7F 00 0A 00 01 01 F7</v>
      </c>
      <c r="O938" s="20"/>
    </row>
    <row r="939" spans="1:15" x14ac:dyDescent="0.35">
      <c r="A939" s="23" t="str">
        <f t="shared" si="14"/>
        <v>VoiceUser1041</v>
      </c>
      <c r="B939" s="3" t="s">
        <v>241</v>
      </c>
      <c r="C939" s="3" t="s">
        <v>545</v>
      </c>
      <c r="D939" s="3" t="s">
        <v>75</v>
      </c>
      <c r="E939" s="4">
        <v>63</v>
      </c>
      <c r="F939" s="4">
        <v>8</v>
      </c>
      <c r="G939" s="26">
        <v>41</v>
      </c>
      <c r="H939" s="3" t="s">
        <v>630</v>
      </c>
      <c r="I939" s="3" t="s">
        <v>631</v>
      </c>
      <c r="J939" s="3" t="s">
        <v>689</v>
      </c>
      <c r="K939" s="27" t="s">
        <v>690</v>
      </c>
      <c r="L939" s="3" t="s">
        <v>121</v>
      </c>
      <c r="M939" s="3" t="s">
        <v>679</v>
      </c>
      <c r="N939" s="20" t="str">
        <f>CONCATENATE(LEFT(B939,1),":",,LEFT(C939,1),RIGHT(C939,1),":",TEXT(G939-1,"000"),":",IF(O939="",K939,O939),CHAR(9),Codes!$B$3,"|",TEXT(E939,"00"),"|",TEXT(F939,"00"),"|",TEXT(G939-1,"000"),CHAR(9),Codes!$B$3,CHAR(9),Codes!$B$4)</f>
        <v>V:U1:040:Nylon Arp	Yamaha MO8|63|08|040	Yamaha MO8	F0 43 10 7F 00 0A 00 01 01 F7</v>
      </c>
      <c r="O939" s="20"/>
    </row>
    <row r="940" spans="1:15" x14ac:dyDescent="0.35">
      <c r="A940" s="23" t="str">
        <f t="shared" si="14"/>
        <v>VoiceUser1042</v>
      </c>
      <c r="B940" s="3" t="s">
        <v>241</v>
      </c>
      <c r="C940" s="3" t="s">
        <v>545</v>
      </c>
      <c r="D940" s="3" t="s">
        <v>77</v>
      </c>
      <c r="E940" s="4">
        <v>63</v>
      </c>
      <c r="F940" s="4">
        <v>8</v>
      </c>
      <c r="G940" s="26">
        <v>42</v>
      </c>
      <c r="H940" s="3" t="s">
        <v>630</v>
      </c>
      <c r="I940" s="3" t="s">
        <v>631</v>
      </c>
      <c r="J940" s="3" t="s">
        <v>691</v>
      </c>
      <c r="K940" s="27" t="s">
        <v>571</v>
      </c>
      <c r="L940" s="3" t="s">
        <v>121</v>
      </c>
      <c r="M940" s="3" t="s">
        <v>692</v>
      </c>
      <c r="N940" s="20" t="str">
        <f>CONCATENATE(LEFT(B940,1),":",,LEFT(C940,1),RIGHT(C940,1),":",TEXT(G940-1,"000"),":",IF(O940="",K940,O940),CHAR(9),Codes!$B$3,"|",TEXT(E940,"00"),"|",TEXT(F940,"00"),"|",TEXT(G940-1,"000"),CHAR(9),Codes!$B$3,CHAR(9),Codes!$B$4)</f>
        <v>V:U1:041:WackaWacka	Yamaha MO8|63|08|041	Yamaha MO8	F0 43 10 7F 00 0A 00 01 01 F7</v>
      </c>
      <c r="O940" s="20"/>
    </row>
    <row r="941" spans="1:15" x14ac:dyDescent="0.35">
      <c r="A941" s="23" t="str">
        <f t="shared" si="14"/>
        <v>VoiceUser1043</v>
      </c>
      <c r="B941" s="3" t="s">
        <v>241</v>
      </c>
      <c r="C941" s="3" t="s">
        <v>545</v>
      </c>
      <c r="D941" s="3" t="s">
        <v>79</v>
      </c>
      <c r="E941" s="4">
        <v>63</v>
      </c>
      <c r="F941" s="4">
        <v>8</v>
      </c>
      <c r="G941" s="26">
        <v>43</v>
      </c>
      <c r="H941" s="3" t="s">
        <v>630</v>
      </c>
      <c r="I941" s="3" t="s">
        <v>631</v>
      </c>
      <c r="J941" s="3" t="s">
        <v>693</v>
      </c>
      <c r="K941" s="27" t="s">
        <v>694</v>
      </c>
      <c r="L941" s="3" t="s">
        <v>121</v>
      </c>
      <c r="M941" s="3" t="s">
        <v>679</v>
      </c>
      <c r="N941" s="20" t="str">
        <f>CONCATENATE(LEFT(B941,1),":",,LEFT(C941,1),RIGHT(C941,1),":",TEXT(G941-1,"000"),":",IF(O941="",K941,O941),CHAR(9),Codes!$B$3,"|",TEXT(E941,"00"),"|",TEXT(F941,"00"),"|",TEXT(G941-1,"000"),CHAR(9),Codes!$B$3,CHAR(9),Codes!$B$4)</f>
        <v>V:U1:042:Touch Funk	Yamaha MO8|63|08|042	Yamaha MO8	F0 43 10 7F 00 0A 00 01 01 F7</v>
      </c>
      <c r="O941" s="20"/>
    </row>
    <row r="942" spans="1:15" x14ac:dyDescent="0.35">
      <c r="A942" s="23" t="str">
        <f t="shared" si="14"/>
        <v>VoiceUser1044</v>
      </c>
      <c r="B942" s="3" t="s">
        <v>241</v>
      </c>
      <c r="C942" s="3" t="s">
        <v>545</v>
      </c>
      <c r="D942" s="3" t="s">
        <v>81</v>
      </c>
      <c r="E942" s="4">
        <v>63</v>
      </c>
      <c r="F942" s="4">
        <v>8</v>
      </c>
      <c r="G942" s="26">
        <v>44</v>
      </c>
      <c r="H942" s="3" t="s">
        <v>630</v>
      </c>
      <c r="I942" s="3" t="s">
        <v>631</v>
      </c>
      <c r="J942" s="3" t="s">
        <v>695</v>
      </c>
      <c r="K942" s="27" t="s">
        <v>696</v>
      </c>
      <c r="L942" s="3" t="s">
        <v>121</v>
      </c>
      <c r="M942" s="3" t="s">
        <v>692</v>
      </c>
      <c r="N942" s="20" t="str">
        <f>CONCATENATE(LEFT(B942,1),":",,LEFT(C942,1),RIGHT(C942,1),":",TEXT(G942-1,"000"),":",IF(O942="",K942,O942),CHAR(9),Codes!$B$3,"|",TEXT(E942,"00"),"|",TEXT(F942,"00"),"|",TEXT(G942-1,"000"),CHAR(9),Codes!$B$3,CHAR(9),Codes!$B$4)</f>
        <v>V:U1:043:Funk Star	Yamaha MO8|63|08|043	Yamaha MO8	F0 43 10 7F 00 0A 00 01 01 F7</v>
      </c>
      <c r="O942" s="20"/>
    </row>
    <row r="943" spans="1:15" x14ac:dyDescent="0.35">
      <c r="A943" s="23" t="str">
        <f t="shared" si="14"/>
        <v>VoiceUser1045</v>
      </c>
      <c r="B943" s="3" t="s">
        <v>241</v>
      </c>
      <c r="C943" s="3" t="s">
        <v>545</v>
      </c>
      <c r="D943" s="3" t="s">
        <v>84</v>
      </c>
      <c r="E943" s="4">
        <v>63</v>
      </c>
      <c r="F943" s="4">
        <v>8</v>
      </c>
      <c r="G943" s="26">
        <v>45</v>
      </c>
      <c r="H943" s="3" t="s">
        <v>630</v>
      </c>
      <c r="I943" s="3" t="s">
        <v>631</v>
      </c>
      <c r="J943" s="3" t="s">
        <v>697</v>
      </c>
      <c r="K943" s="27" t="s">
        <v>698</v>
      </c>
      <c r="L943" s="3" t="s">
        <v>121</v>
      </c>
      <c r="M943" s="3" t="s">
        <v>692</v>
      </c>
      <c r="N943" s="20" t="str">
        <f>CONCATENATE(LEFT(B943,1),":",,LEFT(C943,1),RIGHT(C943,1),":",TEXT(G943-1,"000"),":",IF(O943="",K943,O943),CHAR(9),Codes!$B$3,"|",TEXT(E943,"00"),"|",TEXT(F943,"00"),"|",TEXT(G943-1,"000"),CHAR(9),Codes!$B$3,CHAR(9),Codes!$B$4)</f>
        <v>V:U1:044:Clean Funk	Yamaha MO8|63|08|044	Yamaha MO8	F0 43 10 7F 00 0A 00 01 01 F7</v>
      </c>
      <c r="O943" s="20"/>
    </row>
    <row r="944" spans="1:15" x14ac:dyDescent="0.35">
      <c r="A944" s="23" t="str">
        <f t="shared" si="14"/>
        <v>VoiceUser1046</v>
      </c>
      <c r="B944" s="3" t="s">
        <v>241</v>
      </c>
      <c r="C944" s="3" t="s">
        <v>545</v>
      </c>
      <c r="D944" s="3" t="s">
        <v>85</v>
      </c>
      <c r="E944" s="4">
        <v>63</v>
      </c>
      <c r="F944" s="4">
        <v>8</v>
      </c>
      <c r="G944" s="26">
        <v>46</v>
      </c>
      <c r="H944" s="3" t="s">
        <v>630</v>
      </c>
      <c r="I944" s="3" t="s">
        <v>631</v>
      </c>
      <c r="J944" s="3" t="s">
        <v>699</v>
      </c>
      <c r="K944" s="27" t="s">
        <v>700</v>
      </c>
      <c r="L944" s="3" t="s">
        <v>121</v>
      </c>
      <c r="M944" s="3" t="s">
        <v>692</v>
      </c>
      <c r="N944" s="20" t="str">
        <f>CONCATENATE(LEFT(B944,1),":",,LEFT(C944,1),RIGHT(C944,1),":",TEXT(G944-1,"000"),":",IF(O944="",K944,O944),CHAR(9),Codes!$B$3,"|",TEXT(E944,"00"),"|",TEXT(F944,"00"),"|",TEXT(G944-1,"000"),CHAR(9),Codes!$B$3,CHAR(9),Codes!$B$4)</f>
        <v>V:U1:045:Riff Rock	Yamaha MO8|63|08|045	Yamaha MO8	F0 43 10 7F 00 0A 00 01 01 F7</v>
      </c>
      <c r="O944" s="20"/>
    </row>
    <row r="945" spans="1:15" x14ac:dyDescent="0.35">
      <c r="A945" s="23" t="str">
        <f t="shared" si="14"/>
        <v>VoiceUser1047</v>
      </c>
      <c r="B945" s="3" t="s">
        <v>241</v>
      </c>
      <c r="C945" s="3" t="s">
        <v>545</v>
      </c>
      <c r="D945" s="3" t="s">
        <v>86</v>
      </c>
      <c r="E945" s="4">
        <v>63</v>
      </c>
      <c r="F945" s="4">
        <v>8</v>
      </c>
      <c r="G945" s="26">
        <v>47</v>
      </c>
      <c r="H945" s="3" t="s">
        <v>630</v>
      </c>
      <c r="I945" s="3" t="s">
        <v>631</v>
      </c>
      <c r="J945" s="3" t="s">
        <v>701</v>
      </c>
      <c r="K945" s="27" t="s">
        <v>702</v>
      </c>
      <c r="L945" s="3" t="s">
        <v>121</v>
      </c>
      <c r="M945" s="3" t="s">
        <v>692</v>
      </c>
      <c r="N945" s="20" t="str">
        <f>CONCATENATE(LEFT(B945,1),":",,LEFT(C945,1),RIGHT(C945,1),":",TEXT(G945-1,"000"),":",IF(O945="",K945,O945),CHAR(9),Codes!$B$3,"|",TEXT(E945,"00"),"|",TEXT(F945,"00"),"|",TEXT(G945-1,"000"),CHAR(9),Codes!$B$3,CHAR(9),Codes!$B$4)</f>
        <v>V:U1:046:Dist. Lick	Yamaha MO8|63|08|046	Yamaha MO8	F0 43 10 7F 00 0A 00 01 01 F7</v>
      </c>
      <c r="O945" s="20"/>
    </row>
    <row r="946" spans="1:15" x14ac:dyDescent="0.35">
      <c r="A946" s="23" t="str">
        <f t="shared" si="14"/>
        <v>VoiceUser1048</v>
      </c>
      <c r="B946" s="3" t="s">
        <v>241</v>
      </c>
      <c r="C946" s="3" t="s">
        <v>545</v>
      </c>
      <c r="D946" s="3" t="s">
        <v>89</v>
      </c>
      <c r="E946" s="4">
        <v>63</v>
      </c>
      <c r="F946" s="4">
        <v>8</v>
      </c>
      <c r="G946" s="26">
        <v>48</v>
      </c>
      <c r="H946" s="3" t="s">
        <v>630</v>
      </c>
      <c r="I946" s="3" t="s">
        <v>631</v>
      </c>
      <c r="J946" s="3" t="s">
        <v>703</v>
      </c>
      <c r="K946" s="27" t="s">
        <v>572</v>
      </c>
      <c r="L946" s="3" t="s">
        <v>121</v>
      </c>
      <c r="M946" s="3" t="s">
        <v>692</v>
      </c>
      <c r="N946" s="20" t="str">
        <f>CONCATENATE(LEFT(B946,1),":",,LEFT(C946,1),RIGHT(C946,1),":",TEXT(G946-1,"000"),":",IF(O946="",K946,O946),CHAR(9),Codes!$B$3,"|",TEXT(E946,"00"),"|",TEXT(F946,"00"),"|",TEXT(G946-1,"000"),CHAR(9),Codes!$B$3,CHAR(9),Codes!$B$4)</f>
        <v>V:U1:047:VintageAmp	Yamaha MO8|63|08|047	Yamaha MO8	F0 43 10 7F 00 0A 00 01 01 F7</v>
      </c>
      <c r="O946" s="20"/>
    </row>
    <row r="947" spans="1:15" x14ac:dyDescent="0.35">
      <c r="A947" s="23" t="str">
        <f t="shared" si="14"/>
        <v>VoiceUser1049</v>
      </c>
      <c r="B947" s="3" t="s">
        <v>241</v>
      </c>
      <c r="C947" s="3" t="s">
        <v>545</v>
      </c>
      <c r="D947" s="3" t="s">
        <v>91</v>
      </c>
      <c r="E947" s="4">
        <v>63</v>
      </c>
      <c r="F947" s="4">
        <v>8</v>
      </c>
      <c r="G947" s="26">
        <v>49</v>
      </c>
      <c r="H947" s="3" t="s">
        <v>630</v>
      </c>
      <c r="I947" s="3" t="s">
        <v>631</v>
      </c>
      <c r="J947" s="3" t="s">
        <v>704</v>
      </c>
      <c r="K947" s="27" t="s">
        <v>573</v>
      </c>
      <c r="L947" s="3" t="s">
        <v>121</v>
      </c>
      <c r="M947" s="3" t="s">
        <v>692</v>
      </c>
      <c r="N947" s="20" t="str">
        <f>CONCATENATE(LEFT(B947,1),":",,LEFT(C947,1),RIGHT(C947,1),":",TEXT(G947-1,"000"),":",IF(O947="",K947,O947),CHAR(9),Codes!$B$3,"|",TEXT(E947,"00"),"|",TEXT(F947,"00"),"|",TEXT(G947-1,"000"),CHAR(9),Codes!$B$3,CHAR(9),Codes!$B$4)</f>
        <v>V:U1:048:RockBackin	Yamaha MO8|63|08|048	Yamaha MO8	F0 43 10 7F 00 0A 00 01 01 F7</v>
      </c>
      <c r="O947" s="20"/>
    </row>
    <row r="948" spans="1:15" x14ac:dyDescent="0.35">
      <c r="A948" s="23" t="str">
        <f t="shared" si="14"/>
        <v>VoiceUser1050</v>
      </c>
      <c r="B948" s="3" t="s">
        <v>241</v>
      </c>
      <c r="C948" s="3" t="s">
        <v>545</v>
      </c>
      <c r="D948" s="3" t="s">
        <v>92</v>
      </c>
      <c r="E948" s="4">
        <v>63</v>
      </c>
      <c r="F948" s="4">
        <v>8</v>
      </c>
      <c r="G948" s="26">
        <v>50</v>
      </c>
      <c r="H948" s="3" t="s">
        <v>630</v>
      </c>
      <c r="I948" s="3" t="s">
        <v>631</v>
      </c>
      <c r="J948" s="3" t="s">
        <v>705</v>
      </c>
      <c r="K948" s="27" t="s">
        <v>706</v>
      </c>
      <c r="L948" s="3" t="s">
        <v>121</v>
      </c>
      <c r="M948" s="3" t="s">
        <v>692</v>
      </c>
      <c r="N948" s="20" t="str">
        <f>CONCATENATE(LEFT(B948,1),":",,LEFT(C948,1),RIGHT(C948,1),":",TEXT(G948-1,"000"),":",IF(O948="",K948,O948),CHAR(9),Codes!$B$3,"|",TEXT(E948,"00"),"|",TEXT(F948,"00"),"|",TEXT(G948-1,"000"),CHAR(9),Codes!$B$3,CHAR(9),Codes!$B$4)</f>
        <v>V:U1:049:Wah Lead	Yamaha MO8|63|08|049	Yamaha MO8	F0 43 10 7F 00 0A 00 01 01 F7</v>
      </c>
      <c r="O948" s="20"/>
    </row>
    <row r="949" spans="1:15" x14ac:dyDescent="0.35">
      <c r="A949" s="23" t="str">
        <f t="shared" si="14"/>
        <v>VoiceUser1051</v>
      </c>
      <c r="B949" s="3" t="s">
        <v>241</v>
      </c>
      <c r="C949" s="3" t="s">
        <v>545</v>
      </c>
      <c r="D949" s="3" t="s">
        <v>94</v>
      </c>
      <c r="E949" s="4">
        <v>63</v>
      </c>
      <c r="F949" s="4">
        <v>8</v>
      </c>
      <c r="G949" s="26">
        <v>51</v>
      </c>
      <c r="H949" s="3" t="s">
        <v>630</v>
      </c>
      <c r="I949" s="3" t="s">
        <v>631</v>
      </c>
      <c r="J949" s="3" t="s">
        <v>707</v>
      </c>
      <c r="K949" s="27" t="s">
        <v>574</v>
      </c>
      <c r="L949" s="3" t="s">
        <v>121</v>
      </c>
      <c r="M949" s="3" t="s">
        <v>692</v>
      </c>
      <c r="N949" s="20" t="str">
        <f>CONCATENATE(LEFT(B949,1),":",,LEFT(C949,1),RIGHT(C949,1),":",TEXT(G949-1,"000"),":",IF(O949="",K949,O949),CHAR(9),Codes!$B$3,"|",TEXT(E949,"00"),"|",TEXT(F949,"00"),"|",TEXT(G949-1,"000"),CHAR(9),Codes!$B$3,CHAR(9),Codes!$B$4)</f>
        <v>V:U1:050:OverTopArp	Yamaha MO8|63|08|050	Yamaha MO8	F0 43 10 7F 00 0A 00 01 01 F7</v>
      </c>
      <c r="O949" s="20"/>
    </row>
    <row r="950" spans="1:15" x14ac:dyDescent="0.35">
      <c r="A950" s="23" t="str">
        <f t="shared" si="14"/>
        <v>VoiceUser1052</v>
      </c>
      <c r="B950" s="3" t="s">
        <v>241</v>
      </c>
      <c r="C950" s="3" t="s">
        <v>545</v>
      </c>
      <c r="D950" s="3" t="s">
        <v>95</v>
      </c>
      <c r="E950" s="4">
        <v>63</v>
      </c>
      <c r="F950" s="4">
        <v>8</v>
      </c>
      <c r="G950" s="26">
        <v>52</v>
      </c>
      <c r="H950" s="3" t="s">
        <v>630</v>
      </c>
      <c r="I950" s="3" t="s">
        <v>631</v>
      </c>
      <c r="J950" s="3" t="s">
        <v>708</v>
      </c>
      <c r="K950" s="27" t="s">
        <v>575</v>
      </c>
      <c r="L950" s="3" t="s">
        <v>180</v>
      </c>
      <c r="M950" s="3" t="s">
        <v>709</v>
      </c>
      <c r="N950" s="20" t="str">
        <f>CONCATENATE(LEFT(B950,1),":",,LEFT(C950,1),RIGHT(C950,1),":",TEXT(G950-1,"000"),":",IF(O950="",K950,O950),CHAR(9),Codes!$B$3,"|",TEXT(E950,"00"),"|",TEXT(F950,"00"),"|",TEXT(G950-1,"000"),CHAR(9),Codes!$B$3,CHAR(9),Codes!$B$4)</f>
        <v>V:U1:051:1stJazzBas	Yamaha MO8|63|08|051	Yamaha MO8	F0 43 10 7F 00 0A 00 01 01 F7</v>
      </c>
      <c r="O950" s="20"/>
    </row>
    <row r="951" spans="1:15" x14ac:dyDescent="0.35">
      <c r="A951" s="23" t="str">
        <f t="shared" si="14"/>
        <v>VoiceUser1053</v>
      </c>
      <c r="B951" s="3" t="s">
        <v>241</v>
      </c>
      <c r="C951" s="3" t="s">
        <v>545</v>
      </c>
      <c r="D951" s="3" t="s">
        <v>96</v>
      </c>
      <c r="E951" s="4">
        <v>63</v>
      </c>
      <c r="F951" s="4">
        <v>8</v>
      </c>
      <c r="G951" s="26">
        <v>53</v>
      </c>
      <c r="H951" s="3" t="s">
        <v>630</v>
      </c>
      <c r="I951" s="3" t="s">
        <v>631</v>
      </c>
      <c r="J951" s="3" t="s">
        <v>710</v>
      </c>
      <c r="K951" s="27" t="s">
        <v>576</v>
      </c>
      <c r="L951" s="3" t="s">
        <v>180</v>
      </c>
      <c r="M951" s="3" t="s">
        <v>709</v>
      </c>
      <c r="N951" s="20" t="str">
        <f>CONCATENATE(LEFT(B951,1),":",,LEFT(C951,1),RIGHT(C951,1),":",TEXT(G951-1,"000"),":",IF(O951="",K951,O951),CHAR(9),Codes!$B$3,"|",TEXT(E951,"00"),"|",TEXT(F951,"00"),"|",TEXT(G951-1,"000"),CHAR(9),Codes!$B$3,CHAR(9),Codes!$B$4)</f>
        <v>V:U1:052:GroovinArp	Yamaha MO8|63|08|052	Yamaha MO8	F0 43 10 7F 00 0A 00 01 01 F7</v>
      </c>
      <c r="O951" s="20"/>
    </row>
    <row r="952" spans="1:15" x14ac:dyDescent="0.35">
      <c r="A952" s="23" t="str">
        <f t="shared" si="14"/>
        <v>VoiceUser1054</v>
      </c>
      <c r="B952" s="3" t="s">
        <v>241</v>
      </c>
      <c r="C952" s="3" t="s">
        <v>545</v>
      </c>
      <c r="D952" s="3" t="s">
        <v>98</v>
      </c>
      <c r="E952" s="4">
        <v>63</v>
      </c>
      <c r="F952" s="4">
        <v>8</v>
      </c>
      <c r="G952" s="26">
        <v>54</v>
      </c>
      <c r="H952" s="3" t="s">
        <v>630</v>
      </c>
      <c r="I952" s="3" t="s">
        <v>631</v>
      </c>
      <c r="J952" s="3" t="s">
        <v>711</v>
      </c>
      <c r="K952" s="27" t="s">
        <v>577</v>
      </c>
      <c r="L952" s="3" t="s">
        <v>180</v>
      </c>
      <c r="M952" s="3" t="s">
        <v>712</v>
      </c>
      <c r="N952" s="20" t="str">
        <f>CONCATENATE(LEFT(B952,1),":",,LEFT(C952,1),RIGHT(C952,1),":",TEXT(G952-1,"000"),":",IF(O952="",K952,O952),CHAR(9),Codes!$B$3,"|",TEXT(E952,"00"),"|",TEXT(F952,"00"),"|",TEXT(G952-1,"000"),CHAR(9),Codes!$B$3,CHAR(9),Codes!$B$4)</f>
        <v>V:U1:053:FunkFinger	Yamaha MO8|63|08|053	Yamaha MO8	F0 43 10 7F 00 0A 00 01 01 F7</v>
      </c>
      <c r="O952" s="20"/>
    </row>
    <row r="953" spans="1:15" x14ac:dyDescent="0.35">
      <c r="A953" s="23" t="str">
        <f t="shared" si="14"/>
        <v>VoiceUser1055</v>
      </c>
      <c r="B953" s="3" t="s">
        <v>241</v>
      </c>
      <c r="C953" s="3" t="s">
        <v>545</v>
      </c>
      <c r="D953" s="3" t="s">
        <v>99</v>
      </c>
      <c r="E953" s="4">
        <v>63</v>
      </c>
      <c r="F953" s="4">
        <v>8</v>
      </c>
      <c r="G953" s="26">
        <v>55</v>
      </c>
      <c r="H953" s="3" t="s">
        <v>630</v>
      </c>
      <c r="I953" s="3" t="s">
        <v>631</v>
      </c>
      <c r="J953" s="3" t="s">
        <v>713</v>
      </c>
      <c r="K953" s="27" t="s">
        <v>578</v>
      </c>
      <c r="L953" s="3" t="s">
        <v>180</v>
      </c>
      <c r="M953" s="3" t="s">
        <v>712</v>
      </c>
      <c r="N953" s="20" t="str">
        <f>CONCATENATE(LEFT(B953,1),":",,LEFT(C953,1),RIGHT(C953,1),":",TEXT(G953-1,"000"),":",IF(O953="",K953,O953),CHAR(9),Codes!$B$3,"|",TEXT(E953,"00"),"|",TEXT(F953,"00"),"|",TEXT(G953-1,"000"),CHAR(9),Codes!$B$3,CHAR(9),Codes!$B$4)</f>
        <v>V:U1:054:Basman12/8	Yamaha MO8|63|08|054	Yamaha MO8	F0 43 10 7F 00 0A 00 01 01 F7</v>
      </c>
      <c r="O953" s="20"/>
    </row>
    <row r="954" spans="1:15" x14ac:dyDescent="0.35">
      <c r="A954" s="23" t="str">
        <f t="shared" si="14"/>
        <v>VoiceUser1056</v>
      </c>
      <c r="B954" s="3" t="s">
        <v>241</v>
      </c>
      <c r="C954" s="3" t="s">
        <v>545</v>
      </c>
      <c r="D954" s="3" t="s">
        <v>100</v>
      </c>
      <c r="E954" s="4">
        <v>63</v>
      </c>
      <c r="F954" s="4">
        <v>8</v>
      </c>
      <c r="G954" s="26">
        <v>56</v>
      </c>
      <c r="H954" s="3" t="s">
        <v>630</v>
      </c>
      <c r="I954" s="3" t="s">
        <v>631</v>
      </c>
      <c r="J954" s="3" t="s">
        <v>714</v>
      </c>
      <c r="K954" s="27" t="s">
        <v>579</v>
      </c>
      <c r="L954" s="3" t="s">
        <v>180</v>
      </c>
      <c r="M954" s="3" t="s">
        <v>712</v>
      </c>
      <c r="N954" s="20" t="str">
        <f>CONCATENATE(LEFT(B954,1),":",,LEFT(C954,1),RIGHT(C954,1),":",TEXT(G954-1,"000"),":",IF(O954="",K954,O954),CHAR(9),Codes!$B$3,"|",TEXT(E954,"00"),"|",TEXT(F954,"00"),"|",TEXT(G954-1,"000"),CHAR(9),Codes!$B$3,CHAR(9),Codes!$B$4)</f>
        <v>V:U1:055:Slapper	Yamaha MO8|63|08|055	Yamaha MO8	F0 43 10 7F 00 0A 00 01 01 F7</v>
      </c>
      <c r="O954" s="20"/>
    </row>
    <row r="955" spans="1:15" x14ac:dyDescent="0.35">
      <c r="A955" s="23" t="str">
        <f t="shared" si="14"/>
        <v>VoiceUser1057</v>
      </c>
      <c r="B955" s="3" t="s">
        <v>241</v>
      </c>
      <c r="C955" s="3" t="s">
        <v>545</v>
      </c>
      <c r="D955" s="3" t="s">
        <v>101</v>
      </c>
      <c r="E955" s="4">
        <v>63</v>
      </c>
      <c r="F955" s="4">
        <v>8</v>
      </c>
      <c r="G955" s="26">
        <v>57</v>
      </c>
      <c r="H955" s="3" t="s">
        <v>630</v>
      </c>
      <c r="I955" s="3" t="s">
        <v>631</v>
      </c>
      <c r="J955" s="3" t="s">
        <v>715</v>
      </c>
      <c r="K955" s="27" t="s">
        <v>716</v>
      </c>
      <c r="L955" s="3" t="s">
        <v>180</v>
      </c>
      <c r="M955" s="3" t="s">
        <v>712</v>
      </c>
      <c r="N955" s="20" t="str">
        <f>CONCATENATE(LEFT(B955,1),":",,LEFT(C955,1),RIGHT(C955,1),":",TEXT(G955-1,"000"),":",IF(O955="",K955,O955),CHAR(9),Codes!$B$3,"|",TEXT(E955,"00"),"|",TEXT(F955,"00"),"|",TEXT(G955-1,"000"),CHAR(9),Codes!$B$3,CHAR(9),Codes!$B$4)</f>
        <v>V:U1:056:No Frettin	Yamaha MO8|63|08|056	Yamaha MO8	F0 43 10 7F 00 0A 00 01 01 F7</v>
      </c>
      <c r="O955" s="20"/>
    </row>
    <row r="956" spans="1:15" x14ac:dyDescent="0.35">
      <c r="A956" s="23" t="str">
        <f t="shared" si="14"/>
        <v>VoiceUser1058</v>
      </c>
      <c r="B956" s="3" t="s">
        <v>241</v>
      </c>
      <c r="C956" s="3" t="s">
        <v>545</v>
      </c>
      <c r="D956" s="3" t="s">
        <v>103</v>
      </c>
      <c r="E956" s="4">
        <v>63</v>
      </c>
      <c r="F956" s="4">
        <v>8</v>
      </c>
      <c r="G956" s="26">
        <v>58</v>
      </c>
      <c r="H956" s="3" t="s">
        <v>630</v>
      </c>
      <c r="I956" s="3" t="s">
        <v>631</v>
      </c>
      <c r="J956" s="3" t="s">
        <v>717</v>
      </c>
      <c r="K956" s="27" t="s">
        <v>580</v>
      </c>
      <c r="L956" s="3" t="s">
        <v>180</v>
      </c>
      <c r="M956" s="3" t="s">
        <v>712</v>
      </c>
      <c r="N956" s="20" t="str">
        <f>CONCATENATE(LEFT(B956,1),":",,LEFT(C956,1),RIGHT(C956,1),":",TEXT(G956-1,"000"),":",IF(O956="",K956,O956),CHAR(9),Codes!$B$3,"|",TEXT(E956,"00"),"|",TEXT(F956,"00"),"|",TEXT(G956-1,"000"),CHAR(9),Codes!$B$3,CHAR(9),Codes!$B$4)</f>
        <v>V:U1:057:PickedBass	Yamaha MO8|63|08|057	Yamaha MO8	F0 43 10 7F 00 0A 00 01 01 F7</v>
      </c>
      <c r="O956" s="20"/>
    </row>
    <row r="957" spans="1:15" x14ac:dyDescent="0.35">
      <c r="A957" s="23" t="str">
        <f t="shared" si="14"/>
        <v>VoiceUser1059</v>
      </c>
      <c r="B957" s="3" t="s">
        <v>241</v>
      </c>
      <c r="C957" s="3" t="s">
        <v>545</v>
      </c>
      <c r="D957" s="3" t="s">
        <v>105</v>
      </c>
      <c r="E957" s="4">
        <v>63</v>
      </c>
      <c r="F957" s="4">
        <v>8</v>
      </c>
      <c r="G957" s="26">
        <v>59</v>
      </c>
      <c r="H957" s="3" t="s">
        <v>630</v>
      </c>
      <c r="I957" s="3" t="s">
        <v>631</v>
      </c>
      <c r="J957" s="3" t="s">
        <v>718</v>
      </c>
      <c r="K957" s="27" t="s">
        <v>719</v>
      </c>
      <c r="L957" s="3" t="s">
        <v>180</v>
      </c>
      <c r="M957" s="3" t="s">
        <v>712</v>
      </c>
      <c r="N957" s="20" t="str">
        <f>CONCATENATE(LEFT(B957,1),":",,LEFT(C957,1),RIGHT(C957,1),":",TEXT(G957-1,"000"),":",IF(O957="",K957,O957),CHAR(9),Codes!$B$3,"|",TEXT(E957,"00"),"|",TEXT(F957,"00"),"|",TEXT(G957-1,"000"),CHAR(9),Codes!$B$3,CHAR(9),Codes!$B$4)</f>
        <v>V:U1:058:Buzzy Pick	Yamaha MO8|63|08|058	Yamaha MO8	F0 43 10 7F 00 0A 00 01 01 F7</v>
      </c>
      <c r="O957" s="20"/>
    </row>
    <row r="958" spans="1:15" x14ac:dyDescent="0.35">
      <c r="A958" s="23" t="str">
        <f t="shared" si="14"/>
        <v>VoiceUser1060</v>
      </c>
      <c r="B958" s="3" t="s">
        <v>241</v>
      </c>
      <c r="C958" s="3" t="s">
        <v>545</v>
      </c>
      <c r="D958" s="3" t="s">
        <v>107</v>
      </c>
      <c r="E958" s="4">
        <v>63</v>
      </c>
      <c r="F958" s="4">
        <v>8</v>
      </c>
      <c r="G958" s="26">
        <v>60</v>
      </c>
      <c r="H958" s="3" t="s">
        <v>630</v>
      </c>
      <c r="I958" s="3" t="s">
        <v>631</v>
      </c>
      <c r="J958" s="3" t="s">
        <v>720</v>
      </c>
      <c r="K958" s="27" t="s">
        <v>581</v>
      </c>
      <c r="L958" s="3" t="s">
        <v>180</v>
      </c>
      <c r="M958" s="3" t="s">
        <v>712</v>
      </c>
      <c r="N958" s="20" t="str">
        <f>CONCATENATE(LEFT(B958,1),":",,LEFT(C958,1),RIGHT(C958,1),":",TEXT(G958-1,"000"),":",IF(O958="",K958,O958),CHAR(9),Codes!$B$3,"|",TEXT(E958,"00"),"|",TEXT(F958,"00"),"|",TEXT(G958-1,"000"),CHAR(9),Codes!$B$3,CHAR(9),Codes!$B$4)</f>
        <v>V:U1:059:MellowBass	Yamaha MO8|63|08|059	Yamaha MO8	F0 43 10 7F 00 0A 00 01 01 F7</v>
      </c>
      <c r="O958" s="20"/>
    </row>
    <row r="959" spans="1:15" x14ac:dyDescent="0.35">
      <c r="A959" s="23" t="str">
        <f t="shared" si="14"/>
        <v>VoiceUser1061</v>
      </c>
      <c r="B959" s="3" t="s">
        <v>241</v>
      </c>
      <c r="C959" s="3" t="s">
        <v>545</v>
      </c>
      <c r="D959" s="3" t="s">
        <v>109</v>
      </c>
      <c r="E959" s="4">
        <v>63</v>
      </c>
      <c r="F959" s="4">
        <v>8</v>
      </c>
      <c r="G959" s="26">
        <v>61</v>
      </c>
      <c r="H959" s="3" t="s">
        <v>630</v>
      </c>
      <c r="I959" s="3" t="s">
        <v>631</v>
      </c>
      <c r="J959" s="3" t="s">
        <v>721</v>
      </c>
      <c r="K959" s="27" t="s">
        <v>582</v>
      </c>
      <c r="L959" s="3" t="s">
        <v>180</v>
      </c>
      <c r="M959" s="3" t="s">
        <v>712</v>
      </c>
      <c r="N959" s="20" t="str">
        <f>CONCATENATE(LEFT(B959,1),":",,LEFT(C959,1),RIGHT(C959,1),":",TEXT(G959-1,"000"),":",IF(O959="",K959,O959),CHAR(9),Codes!$B$3,"|",TEXT(E959,"00"),"|",TEXT(F959,"00"),"|",TEXT(G959-1,"000"),CHAR(9),Codes!$B$3,CHAR(9),Codes!$B$4)</f>
        <v>V:U1:060:FingerComp	Yamaha MO8|63|08|060	Yamaha MO8	F0 43 10 7F 00 0A 00 01 01 F7</v>
      </c>
      <c r="O959" s="20"/>
    </row>
    <row r="960" spans="1:15" x14ac:dyDescent="0.35">
      <c r="A960" s="23" t="str">
        <f t="shared" si="14"/>
        <v>VoiceUser1062</v>
      </c>
      <c r="B960" s="3" t="s">
        <v>241</v>
      </c>
      <c r="C960" s="3" t="s">
        <v>545</v>
      </c>
      <c r="D960" s="3" t="s">
        <v>111</v>
      </c>
      <c r="E960" s="4">
        <v>63</v>
      </c>
      <c r="F960" s="4">
        <v>8</v>
      </c>
      <c r="G960" s="26">
        <v>62</v>
      </c>
      <c r="H960" s="3" t="s">
        <v>630</v>
      </c>
      <c r="I960" s="3" t="s">
        <v>631</v>
      </c>
      <c r="J960" s="3" t="s">
        <v>722</v>
      </c>
      <c r="K960" s="27" t="s">
        <v>583</v>
      </c>
      <c r="L960" s="3" t="s">
        <v>1</v>
      </c>
      <c r="M960" s="3" t="s">
        <v>723</v>
      </c>
      <c r="N960" s="20" t="str">
        <f>CONCATENATE(LEFT(B960,1),":",,LEFT(C960,1),RIGHT(C960,1),":",TEXT(G960-1,"000"),":",IF(O960="",K960,O960),CHAR(9),Codes!$B$3,"|",TEXT(E960,"00"),"|",TEXT(F960,"00"),"|",TEXT(G960-1,"000"),CHAR(9),Codes!$B$3,CHAR(9),Codes!$B$4)</f>
        <v>V:U1:061:Salsalicio	Yamaha MO8|63|08|061	Yamaha MO8	F0 43 10 7F 00 0A 00 01 01 F7</v>
      </c>
      <c r="O960" s="20"/>
    </row>
    <row r="961" spans="1:15" x14ac:dyDescent="0.35">
      <c r="A961" s="23" t="str">
        <f t="shared" si="14"/>
        <v>VoiceUser1063</v>
      </c>
      <c r="B961" s="3" t="s">
        <v>241</v>
      </c>
      <c r="C961" s="3" t="s">
        <v>545</v>
      </c>
      <c r="D961" s="3" t="s">
        <v>113</v>
      </c>
      <c r="E961" s="4">
        <v>63</v>
      </c>
      <c r="F961" s="4">
        <v>8</v>
      </c>
      <c r="G961" s="26">
        <v>63</v>
      </c>
      <c r="H961" s="3" t="s">
        <v>630</v>
      </c>
      <c r="I961" s="3" t="s">
        <v>631</v>
      </c>
      <c r="J961" s="3" t="s">
        <v>630</v>
      </c>
      <c r="K961" s="27" t="s">
        <v>584</v>
      </c>
      <c r="L961" s="3" t="s">
        <v>1</v>
      </c>
      <c r="M961" s="3" t="s">
        <v>723</v>
      </c>
      <c r="N961" s="20" t="str">
        <f>CONCATENATE(LEFT(B961,1),":",,LEFT(C961,1),RIGHT(C961,1),":",TEXT(G961-1,"000"),":",IF(O961="",K961,O961),CHAR(9),Codes!$B$3,"|",TEXT(E961,"00"),"|",TEXT(F961,"00"),"|",TEXT(G961-1,"000"),CHAR(9),Codes!$B$3,CHAR(9),Codes!$B$4)</f>
        <v>V:U1:062:Montuno	Yamaha MO8|63|08|062	Yamaha MO8	F0 43 10 7F 00 0A 00 01 01 F7</v>
      </c>
      <c r="O961" s="20"/>
    </row>
    <row r="962" spans="1:15" x14ac:dyDescent="0.35">
      <c r="A962" s="23" t="str">
        <f t="shared" si="14"/>
        <v>VoiceUser1064</v>
      </c>
      <c r="B962" s="3" t="s">
        <v>241</v>
      </c>
      <c r="C962" s="3" t="s">
        <v>545</v>
      </c>
      <c r="D962" s="3" t="s">
        <v>115</v>
      </c>
      <c r="E962" s="4">
        <v>63</v>
      </c>
      <c r="F962" s="4">
        <v>8</v>
      </c>
      <c r="G962" s="26">
        <v>64</v>
      </c>
      <c r="H962" s="3" t="s">
        <v>630</v>
      </c>
      <c r="I962" s="3" t="s">
        <v>631</v>
      </c>
      <c r="J962" s="3" t="s">
        <v>724</v>
      </c>
      <c r="K962" s="27" t="s">
        <v>725</v>
      </c>
      <c r="L962" s="3" t="s">
        <v>1</v>
      </c>
      <c r="M962" s="3" t="s">
        <v>723</v>
      </c>
      <c r="N962" s="20" t="str">
        <f>CONCATENATE(LEFT(B962,1),":",,LEFT(C962,1),RIGHT(C962,1),":",TEXT(G962-1,"000"),":",IF(O962="",K962,O962),CHAR(9),Codes!$B$3,"|",TEXT(E962,"00"),"|",TEXT(F962,"00"),"|",TEXT(G962-1,"000"),CHAR(9),Codes!$B$3,CHAR(9),Codes!$B$4)</f>
        <v>V:U1:063:Mutey Arp	Yamaha MO8|63|08|063	Yamaha MO8	F0 43 10 7F 00 0A 00 01 01 F7</v>
      </c>
      <c r="O962" s="20"/>
    </row>
    <row r="963" spans="1:15" x14ac:dyDescent="0.35">
      <c r="A963" s="23" t="str">
        <f t="shared" ref="A963:A1026" si="15">CONCATENATE(B963,C963,TEXT(G963,"000"))</f>
        <v>VoiceUser1065</v>
      </c>
      <c r="B963" s="3" t="s">
        <v>241</v>
      </c>
      <c r="C963" s="3" t="s">
        <v>545</v>
      </c>
      <c r="D963" s="3" t="s">
        <v>116</v>
      </c>
      <c r="E963" s="4">
        <v>63</v>
      </c>
      <c r="F963" s="4">
        <v>8</v>
      </c>
      <c r="G963" s="26">
        <v>65</v>
      </c>
      <c r="H963" s="3" t="s">
        <v>630</v>
      </c>
      <c r="I963" s="3" t="s">
        <v>631</v>
      </c>
      <c r="J963" s="3" t="s">
        <v>726</v>
      </c>
      <c r="K963" s="27" t="s">
        <v>585</v>
      </c>
      <c r="L963" s="3" t="s">
        <v>1</v>
      </c>
      <c r="M963" s="3" t="s">
        <v>723</v>
      </c>
      <c r="N963" s="20" t="str">
        <f>CONCATENATE(LEFT(B963,1),":",,LEFT(C963,1),RIGHT(C963,1),":",TEXT(G963-1,"000"),":",IF(O963="",K963,O963),CHAR(9),Codes!$B$3,"|",TEXT(E963,"00"),"|",TEXT(F963,"00"),"|",TEXT(G963-1,"000"),CHAR(9),Codes!$B$3,CHAR(9),Codes!$B$4)</f>
        <v>V:U1:064:1FingerRck	Yamaha MO8|63|08|064	Yamaha MO8	F0 43 10 7F 00 0A 00 01 01 F7</v>
      </c>
      <c r="O963" s="20"/>
    </row>
    <row r="964" spans="1:15" x14ac:dyDescent="0.35">
      <c r="A964" s="23" t="str">
        <f t="shared" si="15"/>
        <v>VoiceUser1066</v>
      </c>
      <c r="B964" s="3" t="s">
        <v>241</v>
      </c>
      <c r="C964" s="3" t="s">
        <v>545</v>
      </c>
      <c r="D964" s="3" t="s">
        <v>117</v>
      </c>
      <c r="E964" s="4">
        <v>63</v>
      </c>
      <c r="F964" s="4">
        <v>8</v>
      </c>
      <c r="G964" s="26">
        <v>66</v>
      </c>
      <c r="H964" s="3" t="s">
        <v>630</v>
      </c>
      <c r="I964" s="3" t="s">
        <v>631</v>
      </c>
      <c r="J964" s="3" t="s">
        <v>727</v>
      </c>
      <c r="K964" s="27" t="s">
        <v>586</v>
      </c>
      <c r="L964" s="3" t="s">
        <v>1</v>
      </c>
      <c r="M964" s="3" t="s">
        <v>723</v>
      </c>
      <c r="N964" s="20" t="str">
        <f>CONCATENATE(LEFT(B964,1),":",,LEFT(C964,1),RIGHT(C964,1),":",TEXT(G964-1,"000"),":",IF(O964="",K964,O964),CHAR(9),Codes!$B$3,"|",TEXT(E964,"00"),"|",TEXT(F964,"00"),"|",TEXT(G964-1,"000"),CHAR(9),Codes!$B$3,CHAR(9),Codes!$B$4)</f>
        <v>V:U1:065:ClubBackin	Yamaha MO8|63|08|065	Yamaha MO8	F0 43 10 7F 00 0A 00 01 01 F7</v>
      </c>
      <c r="O964" s="20"/>
    </row>
    <row r="965" spans="1:15" x14ac:dyDescent="0.35">
      <c r="A965" s="23" t="str">
        <f t="shared" si="15"/>
        <v>VoiceUser1067</v>
      </c>
      <c r="B965" s="3" t="s">
        <v>241</v>
      </c>
      <c r="C965" s="3" t="s">
        <v>545</v>
      </c>
      <c r="D965" s="3" t="s">
        <v>119</v>
      </c>
      <c r="E965" s="4">
        <v>63</v>
      </c>
      <c r="F965" s="4">
        <v>8</v>
      </c>
      <c r="G965" s="26">
        <v>67</v>
      </c>
      <c r="H965" s="3" t="s">
        <v>630</v>
      </c>
      <c r="I965" s="3" t="s">
        <v>631</v>
      </c>
      <c r="J965" s="3" t="s">
        <v>728</v>
      </c>
      <c r="K965" s="27" t="s">
        <v>587</v>
      </c>
      <c r="L965" s="3" t="s">
        <v>26</v>
      </c>
      <c r="M965" s="3" t="s">
        <v>729</v>
      </c>
      <c r="N965" s="20" t="str">
        <f>CONCATENATE(LEFT(B965,1),":",,LEFT(C965,1),RIGHT(C965,1),":",TEXT(G965-1,"000"),":",IF(O965="",K965,O965),CHAR(9),Codes!$B$3,"|",TEXT(E965,"00"),"|",TEXT(F965,"00"),"|",TEXT(G965-1,"000"),CHAR(9),Codes!$B$3,CHAR(9),Codes!$B$4)</f>
        <v>V:U1:066:VintageArp	Yamaha MO8|63|08|066	Yamaha MO8	F0 43 10 7F 00 0A 00 01 01 F7</v>
      </c>
      <c r="O965" s="20"/>
    </row>
    <row r="966" spans="1:15" x14ac:dyDescent="0.35">
      <c r="A966" s="23" t="str">
        <f t="shared" si="15"/>
        <v>VoiceUser1068</v>
      </c>
      <c r="B966" s="3" t="s">
        <v>241</v>
      </c>
      <c r="C966" s="3" t="s">
        <v>545</v>
      </c>
      <c r="D966" s="3" t="s">
        <v>123</v>
      </c>
      <c r="E966" s="4">
        <v>63</v>
      </c>
      <c r="F966" s="4">
        <v>8</v>
      </c>
      <c r="G966" s="26">
        <v>68</v>
      </c>
      <c r="H966" s="3" t="s">
        <v>630</v>
      </c>
      <c r="I966" s="3" t="s">
        <v>631</v>
      </c>
      <c r="J966" s="3" t="s">
        <v>730</v>
      </c>
      <c r="K966" s="27" t="s">
        <v>731</v>
      </c>
      <c r="L966" s="3" t="s">
        <v>26</v>
      </c>
      <c r="M966" s="3" t="s">
        <v>732</v>
      </c>
      <c r="N966" s="20" t="str">
        <f>CONCATENATE(LEFT(B966,1),":",,LEFT(C966,1),RIGHT(C966,1),":",TEXT(G966-1,"000"),":",IF(O966="",K966,O966),CHAR(9),Codes!$B$3,"|",TEXT(E966,"00"),"|",TEXT(F966,"00"),"|",TEXT(G966-1,"000"),CHAR(9),Codes!$B$3,CHAR(9),Codes!$B$4)</f>
        <v>V:U1:067:Arp Clavi	Yamaha MO8|63|08|067	Yamaha MO8	F0 43 10 7F 00 0A 00 01 01 F7</v>
      </c>
      <c r="O966" s="20"/>
    </row>
    <row r="967" spans="1:15" x14ac:dyDescent="0.35">
      <c r="A967" s="23" t="str">
        <f t="shared" si="15"/>
        <v>VoiceUser1069</v>
      </c>
      <c r="B967" s="3" t="s">
        <v>241</v>
      </c>
      <c r="C967" s="3" t="s">
        <v>545</v>
      </c>
      <c r="D967" s="3" t="s">
        <v>125</v>
      </c>
      <c r="E967" s="4">
        <v>63</v>
      </c>
      <c r="F967" s="4">
        <v>8</v>
      </c>
      <c r="G967" s="26">
        <v>69</v>
      </c>
      <c r="H967" s="3" t="s">
        <v>630</v>
      </c>
      <c r="I967" s="3" t="s">
        <v>631</v>
      </c>
      <c r="J967" s="3" t="s">
        <v>733</v>
      </c>
      <c r="K967" s="27" t="s">
        <v>734</v>
      </c>
      <c r="L967" s="3" t="s">
        <v>82</v>
      </c>
      <c r="M967" s="3" t="s">
        <v>735</v>
      </c>
      <c r="N967" s="20" t="str">
        <f>CONCATENATE(LEFT(B967,1),":",,LEFT(C967,1),RIGHT(C967,1),":",TEXT(G967-1,"000"),":",IF(O967="",K967,O967),CHAR(9),Codes!$B$3,"|",TEXT(E967,"00"),"|",TEXT(F967,"00"),"|",TEXT(G967-1,"000"),CHAR(9),Codes!$B$3,CHAR(9),Codes!$B$4)</f>
        <v>V:U1:068:House Org	Yamaha MO8|63|08|068	Yamaha MO8	F0 43 10 7F 00 0A 00 01 01 F7</v>
      </c>
      <c r="O967" s="20"/>
    </row>
    <row r="968" spans="1:15" x14ac:dyDescent="0.35">
      <c r="A968" s="23" t="str">
        <f t="shared" si="15"/>
        <v>VoiceUser1070</v>
      </c>
      <c r="B968" s="3" t="s">
        <v>241</v>
      </c>
      <c r="C968" s="3" t="s">
        <v>545</v>
      </c>
      <c r="D968" s="3" t="s">
        <v>127</v>
      </c>
      <c r="E968" s="4">
        <v>63</v>
      </c>
      <c r="F968" s="4">
        <v>8</v>
      </c>
      <c r="G968" s="26">
        <v>70</v>
      </c>
      <c r="H968" s="3" t="s">
        <v>630</v>
      </c>
      <c r="I968" s="3" t="s">
        <v>631</v>
      </c>
      <c r="J968" s="3" t="s">
        <v>736</v>
      </c>
      <c r="K968" s="27" t="s">
        <v>737</v>
      </c>
      <c r="L968" s="3" t="s">
        <v>68</v>
      </c>
      <c r="M968" s="3" t="s">
        <v>738</v>
      </c>
      <c r="N968" s="20" t="str">
        <f>CONCATENATE(LEFT(B968,1),":",,LEFT(C968,1),RIGHT(C968,1),":",TEXT(G968-1,"000"),":",IF(O968="",K968,O968),CHAR(9),Codes!$B$3,"|",TEXT(E968,"00"),"|",TEXT(F968,"00"),"|",TEXT(G968-1,"000"),CHAR(9),Codes!$B$3,CHAR(9),Codes!$B$4)</f>
        <v>V:U1:069:Bali Bells	Yamaha MO8|63|08|069	Yamaha MO8	F0 43 10 7F 00 0A 00 01 01 F7</v>
      </c>
      <c r="O968" s="20"/>
    </row>
    <row r="969" spans="1:15" x14ac:dyDescent="0.35">
      <c r="A969" s="23" t="str">
        <f t="shared" si="15"/>
        <v>VoiceUser1071</v>
      </c>
      <c r="B969" s="3" t="s">
        <v>241</v>
      </c>
      <c r="C969" s="3" t="s">
        <v>545</v>
      </c>
      <c r="D969" s="3" t="s">
        <v>129</v>
      </c>
      <c r="E969" s="4">
        <v>63</v>
      </c>
      <c r="F969" s="4">
        <v>8</v>
      </c>
      <c r="G969" s="26">
        <v>71</v>
      </c>
      <c r="H969" s="3" t="s">
        <v>630</v>
      </c>
      <c r="I969" s="3" t="s">
        <v>631</v>
      </c>
      <c r="J969" s="3" t="s">
        <v>739</v>
      </c>
      <c r="K969" s="27" t="s">
        <v>740</v>
      </c>
      <c r="L969" s="3" t="s">
        <v>68</v>
      </c>
      <c r="M969" s="3" t="s">
        <v>738</v>
      </c>
      <c r="N969" s="20" t="str">
        <f>CONCATENATE(LEFT(B969,1),":",,LEFT(C969,1),RIGHT(C969,1),":",TEXT(G969-1,"000"),":",IF(O969="",K969,O969),CHAR(9),Codes!$B$3,"|",TEXT(E969,"00"),"|",TEXT(F969,"00"),"|",TEXT(G969-1,"000"),CHAR(9),Codes!$B$3,CHAR(9),Codes!$B$4)</f>
        <v>V:U1:070:Bell Shop	Yamaha MO8|63|08|070	Yamaha MO8	F0 43 10 7F 00 0A 00 01 01 F7</v>
      </c>
      <c r="O969" s="20"/>
    </row>
    <row r="970" spans="1:15" x14ac:dyDescent="0.35">
      <c r="A970" s="23" t="str">
        <f t="shared" si="15"/>
        <v>VoiceUser1072</v>
      </c>
      <c r="B970" s="3" t="s">
        <v>241</v>
      </c>
      <c r="C970" s="3" t="s">
        <v>545</v>
      </c>
      <c r="D970" s="3" t="s">
        <v>131</v>
      </c>
      <c r="E970" s="4">
        <v>63</v>
      </c>
      <c r="F970" s="4">
        <v>8</v>
      </c>
      <c r="G970" s="26">
        <v>72</v>
      </c>
      <c r="H970" s="3" t="s">
        <v>630</v>
      </c>
      <c r="I970" s="3" t="s">
        <v>631</v>
      </c>
      <c r="J970" s="3" t="s">
        <v>741</v>
      </c>
      <c r="K970" s="27" t="s">
        <v>588</v>
      </c>
      <c r="L970" s="3" t="s">
        <v>213</v>
      </c>
      <c r="M970" s="3" t="s">
        <v>742</v>
      </c>
      <c r="N970" s="20" t="str">
        <f>CONCATENATE(LEFT(B970,1),":",,LEFT(C970,1),RIGHT(C970,1),":",TEXT(G970-1,"000"),":",IF(O970="",K970,O970),CHAR(9),Codes!$B$3,"|",TEXT(E970,"00"),"|",TEXT(F970,"00"),"|",TEXT(G970-1,"000"),CHAR(9),Codes!$B$3,CHAR(9),Codes!$B$4)</f>
        <v>V:U1:071:StringPart	Yamaha MO8|63|08|071	Yamaha MO8	F0 43 10 7F 00 0A 00 01 01 F7</v>
      </c>
      <c r="O970" s="20"/>
    </row>
    <row r="971" spans="1:15" x14ac:dyDescent="0.35">
      <c r="A971" s="23" t="str">
        <f t="shared" si="15"/>
        <v>VoiceUser1073</v>
      </c>
      <c r="B971" s="3" t="s">
        <v>241</v>
      </c>
      <c r="C971" s="3" t="s">
        <v>545</v>
      </c>
      <c r="D971" s="3" t="s">
        <v>133</v>
      </c>
      <c r="E971" s="4">
        <v>63</v>
      </c>
      <c r="F971" s="4">
        <v>8</v>
      </c>
      <c r="G971" s="26">
        <v>73</v>
      </c>
      <c r="H971" s="3" t="s">
        <v>630</v>
      </c>
      <c r="I971" s="3" t="s">
        <v>631</v>
      </c>
      <c r="J971" s="3" t="s">
        <v>743</v>
      </c>
      <c r="K971" s="27" t="s">
        <v>744</v>
      </c>
      <c r="L971" s="3" t="s">
        <v>213</v>
      </c>
      <c r="M971" s="3" t="s">
        <v>742</v>
      </c>
      <c r="N971" s="20" t="str">
        <f>CONCATENATE(LEFT(B971,1),":",,LEFT(C971,1),RIGHT(C971,1),":",TEXT(G971-1,"000"),":",IF(O971="",K971,O971),CHAR(9),Codes!$B$3,"|",TEXT(E971,"00"),"|",TEXT(F971,"00"),"|",TEXT(G971-1,"000"),CHAR(9),Codes!$B$3,CHAR(9),Codes!$B$4)</f>
        <v>V:U1:072:The Sneak	Yamaha MO8|63|08|072	Yamaha MO8	F0 43 10 7F 00 0A 00 01 01 F7</v>
      </c>
      <c r="O971" s="20"/>
    </row>
    <row r="972" spans="1:15" x14ac:dyDescent="0.35">
      <c r="A972" s="23" t="str">
        <f t="shared" si="15"/>
        <v>VoiceUser1074</v>
      </c>
      <c r="B972" s="3" t="s">
        <v>241</v>
      </c>
      <c r="C972" s="3" t="s">
        <v>545</v>
      </c>
      <c r="D972" s="3" t="s">
        <v>136</v>
      </c>
      <c r="E972" s="4">
        <v>63</v>
      </c>
      <c r="F972" s="4">
        <v>8</v>
      </c>
      <c r="G972" s="26">
        <v>74</v>
      </c>
      <c r="H972" s="3" t="s">
        <v>630</v>
      </c>
      <c r="I972" s="3" t="s">
        <v>631</v>
      </c>
      <c r="J972" s="3" t="s">
        <v>745</v>
      </c>
      <c r="K972" s="27" t="s">
        <v>746</v>
      </c>
      <c r="L972" s="3" t="s">
        <v>213</v>
      </c>
      <c r="M972" s="3" t="s">
        <v>742</v>
      </c>
      <c r="N972" s="20" t="str">
        <f>CONCATENATE(LEFT(B972,1),":",,LEFT(C972,1),RIGHT(C972,1),":",TEXT(G972-1,"000"),":",IF(O972="",K972,O972),CHAR(9),Codes!$B$3,"|",TEXT(E972,"00"),"|",TEXT(F972,"00"),"|",TEXT(G972-1,"000"),CHAR(9),Codes!$B$3,CHAR(9),Codes!$B$4)</f>
        <v>V:U1:073:Pizz Arp	Yamaha MO8|63|08|073	Yamaha MO8	F0 43 10 7F 00 0A 00 01 01 F7</v>
      </c>
      <c r="O972" s="20"/>
    </row>
    <row r="973" spans="1:15" x14ac:dyDescent="0.35">
      <c r="A973" s="23" t="str">
        <f t="shared" si="15"/>
        <v>VoiceUser1075</v>
      </c>
      <c r="B973" s="3" t="s">
        <v>241</v>
      </c>
      <c r="C973" s="3" t="s">
        <v>545</v>
      </c>
      <c r="D973" s="3" t="s">
        <v>138</v>
      </c>
      <c r="E973" s="4">
        <v>63</v>
      </c>
      <c r="F973" s="4">
        <v>8</v>
      </c>
      <c r="G973" s="26">
        <v>75</v>
      </c>
      <c r="H973" s="3" t="s">
        <v>630</v>
      </c>
      <c r="I973" s="3" t="s">
        <v>631</v>
      </c>
      <c r="J973" s="3" t="s">
        <v>747</v>
      </c>
      <c r="K973" s="27" t="s">
        <v>748</v>
      </c>
      <c r="L973" s="3" t="s">
        <v>213</v>
      </c>
      <c r="M973" s="3" t="s">
        <v>749</v>
      </c>
      <c r="N973" s="20" t="str">
        <f>CONCATENATE(LEFT(B973,1),":",,LEFT(C973,1),RIGHT(C973,1),":",TEXT(G973-1,"000"),":",IF(O973="",K973,O973),CHAR(9),Codes!$B$3,"|",TEXT(E973,"00"),"|",TEXT(F973,"00"),"|",TEXT(G973-1,"000"),CHAR(9),Codes!$B$3,CHAR(9),Codes!$B$4)</f>
        <v>V:U1:074:Harp Arp	Yamaha MO8|63|08|074	Yamaha MO8	F0 43 10 7F 00 0A 00 01 01 F7</v>
      </c>
      <c r="O973" s="20"/>
    </row>
    <row r="974" spans="1:15" x14ac:dyDescent="0.35">
      <c r="A974" s="23" t="str">
        <f t="shared" si="15"/>
        <v>VoiceUser1076</v>
      </c>
      <c r="B974" s="3" t="s">
        <v>241</v>
      </c>
      <c r="C974" s="3" t="s">
        <v>545</v>
      </c>
      <c r="D974" s="3" t="s">
        <v>140</v>
      </c>
      <c r="E974" s="4">
        <v>63</v>
      </c>
      <c r="F974" s="4">
        <v>8</v>
      </c>
      <c r="G974" s="26">
        <v>76</v>
      </c>
      <c r="H974" s="3" t="s">
        <v>630</v>
      </c>
      <c r="I974" s="3" t="s">
        <v>631</v>
      </c>
      <c r="J974" s="3" t="s">
        <v>750</v>
      </c>
      <c r="K974" s="27" t="s">
        <v>590</v>
      </c>
      <c r="L974" s="3" t="s">
        <v>399</v>
      </c>
      <c r="M974" s="3" t="s">
        <v>629</v>
      </c>
      <c r="N974" s="20" t="str">
        <f>CONCATENATE(LEFT(B974,1),":",,LEFT(C974,1),RIGHT(C974,1),":",TEXT(G974-1,"000"),":",IF(O974="",K974,O974),CHAR(9),Codes!$B$3,"|",TEXT(E974,"00"),"|",TEXT(F974,"00"),"|",TEXT(G974-1,"000"),CHAR(9),Codes!$B$3,CHAR(9),Codes!$B$4)</f>
        <v>V:U1:075:HeavenSent	Yamaha MO8|63|08|075	Yamaha MO8	F0 43 10 7F 00 0A 00 01 01 F7</v>
      </c>
      <c r="O974" s="20"/>
    </row>
    <row r="975" spans="1:15" x14ac:dyDescent="0.35">
      <c r="A975" s="23" t="str">
        <f t="shared" si="15"/>
        <v>VoiceUser1077</v>
      </c>
      <c r="B975" s="3" t="s">
        <v>241</v>
      </c>
      <c r="C975" s="3" t="s">
        <v>545</v>
      </c>
      <c r="D975" s="3" t="s">
        <v>142</v>
      </c>
      <c r="E975" s="4">
        <v>63</v>
      </c>
      <c r="F975" s="4">
        <v>8</v>
      </c>
      <c r="G975" s="26">
        <v>77</v>
      </c>
      <c r="H975" s="3" t="s">
        <v>630</v>
      </c>
      <c r="I975" s="3" t="s">
        <v>631</v>
      </c>
      <c r="J975" s="3" t="s">
        <v>751</v>
      </c>
      <c r="K975" s="27" t="s">
        <v>752</v>
      </c>
      <c r="L975" s="3" t="s">
        <v>258</v>
      </c>
      <c r="M975" s="3" t="s">
        <v>753</v>
      </c>
      <c r="N975" s="20" t="str">
        <f>CONCATENATE(LEFT(B975,1),":",,LEFT(C975,1),RIGHT(C975,1),":",TEXT(G975-1,"000"),":",IF(O975="",K975,O975),CHAR(9),Codes!$B$3,"|",TEXT(E975,"00"),"|",TEXT(F975,"00"),"|",TEXT(G975-1,"000"),CHAR(9),Codes!$B$3,CHAR(9),Codes!$B$4)</f>
        <v>V:U1:076:Quiet Orch	Yamaha MO8|63|08|076	Yamaha MO8	F0 43 10 7F 00 0A 00 01 01 F7</v>
      </c>
      <c r="O975" s="20"/>
    </row>
    <row r="976" spans="1:15" x14ac:dyDescent="0.35">
      <c r="A976" s="23" t="str">
        <f t="shared" si="15"/>
        <v>VoiceUser1078</v>
      </c>
      <c r="B976" s="3" t="s">
        <v>241</v>
      </c>
      <c r="C976" s="3" t="s">
        <v>545</v>
      </c>
      <c r="D976" s="3" t="s">
        <v>144</v>
      </c>
      <c r="E976" s="4">
        <v>63</v>
      </c>
      <c r="F976" s="4">
        <v>8</v>
      </c>
      <c r="G976" s="26">
        <v>78</v>
      </c>
      <c r="H976" s="3" t="s">
        <v>630</v>
      </c>
      <c r="I976" s="3" t="s">
        <v>631</v>
      </c>
      <c r="J976" s="3" t="s">
        <v>754</v>
      </c>
      <c r="K976" s="27" t="s">
        <v>755</v>
      </c>
      <c r="L976" s="3" t="s">
        <v>258</v>
      </c>
      <c r="M976" s="3" t="s">
        <v>753</v>
      </c>
      <c r="N976" s="20" t="str">
        <f>CONCATENATE(LEFT(B976,1),":",,LEFT(C976,1),RIGHT(C976,1),":",TEXT(G976-1,"000"),":",IF(O976="",K976,O976),CHAR(9),Codes!$B$3,"|",TEXT(E976,"00"),"|",TEXT(F976,"00"),"|",TEXT(G976-1,"000"),CHAR(9),Codes!$B$3,CHAR(9),Codes!$B$4)</f>
        <v>V:U1:077:Funk Bros	Yamaha MO8|63|08|077	Yamaha MO8	F0 43 10 7F 00 0A 00 01 01 F7</v>
      </c>
      <c r="O976" s="20"/>
    </row>
    <row r="977" spans="1:15" x14ac:dyDescent="0.35">
      <c r="A977" s="23" t="str">
        <f t="shared" si="15"/>
        <v>VoiceUser1079</v>
      </c>
      <c r="B977" s="3" t="s">
        <v>241</v>
      </c>
      <c r="C977" s="3" t="s">
        <v>545</v>
      </c>
      <c r="D977" s="3" t="s">
        <v>146</v>
      </c>
      <c r="E977" s="4">
        <v>63</v>
      </c>
      <c r="F977" s="4">
        <v>8</v>
      </c>
      <c r="G977" s="26">
        <v>79</v>
      </c>
      <c r="H977" s="3" t="s">
        <v>630</v>
      </c>
      <c r="I977" s="3" t="s">
        <v>631</v>
      </c>
      <c r="J977" s="3" t="s">
        <v>756</v>
      </c>
      <c r="K977" s="27" t="s">
        <v>757</v>
      </c>
      <c r="L977" s="3" t="s">
        <v>258</v>
      </c>
      <c r="M977" s="3" t="s">
        <v>753</v>
      </c>
      <c r="N977" s="20" t="str">
        <f>CONCATENATE(LEFT(B977,1),":",,LEFT(C977,1),RIGHT(C977,1),":",TEXT(G977-1,"000"),":",IF(O977="",K977,O977),CHAR(9),Codes!$B$3,"|",TEXT(E977,"00"),"|",TEXT(F977,"00"),"|",TEXT(G977-1,"000"),CHAR(9),Codes!$B$3,CHAR(9),Codes!$B$4)</f>
        <v>V:U1:078:Fall Arp	Yamaha MO8|63|08|078	Yamaha MO8	F0 43 10 7F 00 0A 00 01 01 F7</v>
      </c>
      <c r="O977" s="20"/>
    </row>
    <row r="978" spans="1:15" x14ac:dyDescent="0.35">
      <c r="A978" s="23" t="str">
        <f t="shared" si="15"/>
        <v>VoiceUser1080</v>
      </c>
      <c r="B978" s="3" t="s">
        <v>241</v>
      </c>
      <c r="C978" s="3" t="s">
        <v>545</v>
      </c>
      <c r="D978" s="3" t="s">
        <v>148</v>
      </c>
      <c r="E978" s="4">
        <v>63</v>
      </c>
      <c r="F978" s="4">
        <v>8</v>
      </c>
      <c r="G978" s="26">
        <v>80</v>
      </c>
      <c r="H978" s="3" t="s">
        <v>630</v>
      </c>
      <c r="I978" s="3" t="s">
        <v>631</v>
      </c>
      <c r="J978" s="3" t="s">
        <v>758</v>
      </c>
      <c r="K978" s="27" t="s">
        <v>759</v>
      </c>
      <c r="L978" s="3" t="s">
        <v>281</v>
      </c>
      <c r="M978" s="3" t="s">
        <v>760</v>
      </c>
      <c r="N978" s="20" t="str">
        <f>CONCATENATE(LEFT(B978,1),":",,LEFT(C978,1),RIGHT(C978,1),":",TEXT(G978-1,"000"),":",IF(O978="",K978,O978),CHAR(9),Codes!$B$3,"|",TEXT(E978,"00"),"|",TEXT(F978,"00"),"|",TEXT(G978-1,"000"),CHAR(9),Codes!$B$3,CHAR(9),Codes!$B$4)</f>
        <v>V:U1:079:Velo Flute	Yamaha MO8|63|08|079	Yamaha MO8	F0 43 10 7F 00 0A 00 01 01 F7</v>
      </c>
      <c r="O978" s="20"/>
    </row>
    <row r="979" spans="1:15" x14ac:dyDescent="0.35">
      <c r="A979" s="23" t="str">
        <f t="shared" si="15"/>
        <v>VoiceUser1081</v>
      </c>
      <c r="B979" s="3" t="s">
        <v>241</v>
      </c>
      <c r="C979" s="3" t="s">
        <v>545</v>
      </c>
      <c r="D979" s="3" t="s">
        <v>150</v>
      </c>
      <c r="E979" s="4">
        <v>63</v>
      </c>
      <c r="F979" s="4">
        <v>8</v>
      </c>
      <c r="G979" s="26">
        <v>81</v>
      </c>
      <c r="H979" s="3" t="s">
        <v>630</v>
      </c>
      <c r="I979" s="3" t="s">
        <v>631</v>
      </c>
      <c r="J979" s="3" t="s">
        <v>761</v>
      </c>
      <c r="K979" s="27" t="s">
        <v>592</v>
      </c>
      <c r="L979" s="3" t="s">
        <v>121</v>
      </c>
      <c r="M979" s="3" t="s">
        <v>762</v>
      </c>
      <c r="N979" s="20" t="str">
        <f>CONCATENATE(LEFT(B979,1),":",,LEFT(C979,1),RIGHT(C979,1),":",TEXT(G979-1,"000"),":",IF(O979="",K979,O979),CHAR(9),Codes!$B$3,"|",TEXT(E979,"00"),"|",TEXT(F979,"00"),"|",TEXT(G979-1,"000"),CHAR(9),Codes!$B$3,CHAR(9),Codes!$B$4)</f>
        <v>V:U1:080:BaglamaArp	Yamaha MO8|63|08|080	Yamaha MO8	F0 43 10 7F 00 0A 00 01 01 F7</v>
      </c>
      <c r="O979" s="20"/>
    </row>
    <row r="980" spans="1:15" x14ac:dyDescent="0.35">
      <c r="A980" s="23" t="str">
        <f t="shared" si="15"/>
        <v>VoiceUser1082</v>
      </c>
      <c r="B980" s="3" t="s">
        <v>241</v>
      </c>
      <c r="C980" s="3" t="s">
        <v>545</v>
      </c>
      <c r="D980" s="3" t="s">
        <v>152</v>
      </c>
      <c r="E980" s="4">
        <v>63</v>
      </c>
      <c r="F980" s="4">
        <v>8</v>
      </c>
      <c r="G980" s="26">
        <v>82</v>
      </c>
      <c r="H980" s="3" t="s">
        <v>630</v>
      </c>
      <c r="I980" s="3" t="s">
        <v>631</v>
      </c>
      <c r="J980" s="3" t="s">
        <v>763</v>
      </c>
      <c r="K980" s="27" t="s">
        <v>764</v>
      </c>
      <c r="L980" s="3" t="s">
        <v>121</v>
      </c>
      <c r="M980" s="3" t="s">
        <v>762</v>
      </c>
      <c r="N980" s="20" t="str">
        <f>CONCATENATE(LEFT(B980,1),":",,LEFT(C980,1),RIGHT(C980,1),":",TEXT(G980-1,"000"),":",IF(O980="",K980,O980),CHAR(9),Codes!$B$3,"|",TEXT(E980,"00"),"|",TEXT(F980,"00"),"|",TEXT(G980-1,"000"),CHAR(9),Codes!$B$3,CHAR(9),Codes!$B$4)</f>
        <v>V:U1:081:Karbala 1	Yamaha MO8|63|08|081	Yamaha MO8	F0 43 10 7F 00 0A 00 01 01 F7</v>
      </c>
      <c r="O980" s="20"/>
    </row>
    <row r="981" spans="1:15" x14ac:dyDescent="0.35">
      <c r="A981" s="23" t="str">
        <f t="shared" si="15"/>
        <v>VoiceUser1083</v>
      </c>
      <c r="B981" s="3" t="s">
        <v>241</v>
      </c>
      <c r="C981" s="3" t="s">
        <v>545</v>
      </c>
      <c r="D981" s="3" t="s">
        <v>154</v>
      </c>
      <c r="E981" s="4">
        <v>63</v>
      </c>
      <c r="F981" s="4">
        <v>8</v>
      </c>
      <c r="G981" s="26">
        <v>83</v>
      </c>
      <c r="H981" s="3" t="s">
        <v>630</v>
      </c>
      <c r="I981" s="3" t="s">
        <v>631</v>
      </c>
      <c r="J981" s="3" t="s">
        <v>765</v>
      </c>
      <c r="K981" s="27" t="s">
        <v>766</v>
      </c>
      <c r="L981" s="3" t="s">
        <v>121</v>
      </c>
      <c r="M981" s="3" t="s">
        <v>762</v>
      </c>
      <c r="N981" s="20" t="str">
        <f>CONCATENATE(LEFT(B981,1),":",,LEFT(C981,1),RIGHT(C981,1),":",TEXT(G981-1,"000"),":",IF(O981="",K981,O981),CHAR(9),Codes!$B$3,"|",TEXT(E981,"00"),"|",TEXT(F981,"00"),"|",TEXT(G981-1,"000"),CHAR(9),Codes!$B$3,CHAR(9),Codes!$B$4)</f>
        <v>V:U1:082:Karbala 2	Yamaha MO8|63|08|082	Yamaha MO8	F0 43 10 7F 00 0A 00 01 01 F7</v>
      </c>
      <c r="O981" s="20"/>
    </row>
    <row r="982" spans="1:15" x14ac:dyDescent="0.35">
      <c r="A982" s="23" t="str">
        <f t="shared" si="15"/>
        <v>VoiceUser1084</v>
      </c>
      <c r="B982" s="3" t="s">
        <v>241</v>
      </c>
      <c r="C982" s="3" t="s">
        <v>545</v>
      </c>
      <c r="D982" s="3" t="s">
        <v>156</v>
      </c>
      <c r="E982" s="4">
        <v>63</v>
      </c>
      <c r="F982" s="4">
        <v>8</v>
      </c>
      <c r="G982" s="26">
        <v>84</v>
      </c>
      <c r="H982" s="3" t="s">
        <v>630</v>
      </c>
      <c r="I982" s="3" t="s">
        <v>631</v>
      </c>
      <c r="J982" s="3" t="s">
        <v>767</v>
      </c>
      <c r="K982" s="27" t="s">
        <v>768</v>
      </c>
      <c r="L982" s="3" t="s">
        <v>281</v>
      </c>
      <c r="M982" s="3" t="s">
        <v>760</v>
      </c>
      <c r="N982" s="20" t="str">
        <f>CONCATENATE(LEFT(B982,1),":",,LEFT(C982,1),RIGHT(C982,1),":",TEXT(G982-1,"000"),":",IF(O982="",K982,O982),CHAR(9),Codes!$B$3,"|",TEXT(E982,"00"),"|",TEXT(F982,"00"),"|",TEXT(G982-1,"000"),CHAR(9),Codes!$B$3,CHAR(9),Codes!$B$4)</f>
        <v>V:U1:083:Ney Arp	Yamaha MO8|63|08|083	Yamaha MO8	F0 43 10 7F 00 0A 00 01 01 F7</v>
      </c>
      <c r="O982" s="20"/>
    </row>
    <row r="983" spans="1:15" x14ac:dyDescent="0.35">
      <c r="A983" s="23" t="str">
        <f t="shared" si="15"/>
        <v>VoiceUser1085</v>
      </c>
      <c r="B983" s="3" t="s">
        <v>241</v>
      </c>
      <c r="C983" s="3" t="s">
        <v>545</v>
      </c>
      <c r="D983" s="3" t="s">
        <v>158</v>
      </c>
      <c r="E983" s="4">
        <v>63</v>
      </c>
      <c r="F983" s="4">
        <v>8</v>
      </c>
      <c r="G983" s="26">
        <v>85</v>
      </c>
      <c r="H983" s="3" t="s">
        <v>630</v>
      </c>
      <c r="I983" s="3" t="s">
        <v>631</v>
      </c>
      <c r="J983" s="3" t="s">
        <v>769</v>
      </c>
      <c r="K983" s="27" t="s">
        <v>593</v>
      </c>
      <c r="L983" s="3" t="s">
        <v>399</v>
      </c>
      <c r="M983" s="3" t="s">
        <v>629</v>
      </c>
      <c r="N983" s="20" t="str">
        <f>CONCATENATE(LEFT(B983,1),":",,LEFT(C983,1),RIGHT(C983,1),":",TEXT(G983-1,"000"),":",IF(O983="",K983,O983),CHAR(9),Codes!$B$3,"|",TEXT(E983,"00"),"|",TEXT(F983,"00"),"|",TEXT(G983-1,"000"),CHAR(9),Codes!$B$3,CHAR(9),Codes!$B$4)</f>
        <v>V:U1:084:Sunny	Yamaha MO8|63|08|084	Yamaha MO8	F0 43 10 7F 00 0A 00 01 01 F7</v>
      </c>
      <c r="O983" s="20"/>
    </row>
    <row r="984" spans="1:15" x14ac:dyDescent="0.35">
      <c r="A984" s="23" t="str">
        <f t="shared" si="15"/>
        <v>VoiceUser1086</v>
      </c>
      <c r="B984" s="3" t="s">
        <v>241</v>
      </c>
      <c r="C984" s="3" t="s">
        <v>545</v>
      </c>
      <c r="D984" s="3" t="s">
        <v>160</v>
      </c>
      <c r="E984" s="4">
        <v>63</v>
      </c>
      <c r="F984" s="4">
        <v>8</v>
      </c>
      <c r="G984" s="26">
        <v>86</v>
      </c>
      <c r="H984" s="3" t="s">
        <v>630</v>
      </c>
      <c r="I984" s="3" t="s">
        <v>631</v>
      </c>
      <c r="J984" s="3" t="s">
        <v>770</v>
      </c>
      <c r="K984" s="27" t="s">
        <v>594</v>
      </c>
      <c r="L984" s="3" t="s">
        <v>399</v>
      </c>
      <c r="M984" s="3" t="s">
        <v>629</v>
      </c>
      <c r="N984" s="20" t="str">
        <f>CONCATENATE(LEFT(B984,1),":",,LEFT(C984,1),RIGHT(C984,1),":",TEXT(G984-1,"000"),":",IF(O984="",K984,O984),CHAR(9),Codes!$B$3,"|",TEXT(E984,"00"),"|",TEXT(F984,"00"),"|",TEXT(G984-1,"000"),CHAR(9),Codes!$B$3,CHAR(9),Codes!$B$4)</f>
        <v>V:U1:085:Afro	Yamaha MO8|63|08|085	Yamaha MO8	F0 43 10 7F 00 0A 00 01 01 F7</v>
      </c>
      <c r="O984" s="20"/>
    </row>
    <row r="985" spans="1:15" x14ac:dyDescent="0.35">
      <c r="A985" s="23" t="str">
        <f t="shared" si="15"/>
        <v>VoiceUser1087</v>
      </c>
      <c r="B985" s="3" t="s">
        <v>241</v>
      </c>
      <c r="C985" s="3" t="s">
        <v>545</v>
      </c>
      <c r="D985" s="3" t="s">
        <v>161</v>
      </c>
      <c r="E985" s="4">
        <v>63</v>
      </c>
      <c r="F985" s="4">
        <v>8</v>
      </c>
      <c r="G985" s="26">
        <v>87</v>
      </c>
      <c r="H985" s="3" t="s">
        <v>630</v>
      </c>
      <c r="I985" s="3" t="s">
        <v>631</v>
      </c>
      <c r="J985" s="3" t="s">
        <v>771</v>
      </c>
      <c r="K985" s="27" t="s">
        <v>595</v>
      </c>
      <c r="L985" s="3" t="s">
        <v>399</v>
      </c>
      <c r="M985" s="3" t="s">
        <v>629</v>
      </c>
      <c r="N985" s="20" t="str">
        <f>CONCATENATE(LEFT(B985,1),":",,LEFT(C985,1),RIGHT(C985,1),":",TEXT(G985-1,"000"),":",IF(O985="",K985,O985),CHAR(9),Codes!$B$3,"|",TEXT(E985,"00"),"|",TEXT(F985,"00"),"|",TEXT(G985-1,"000"),CHAR(9),Codes!$B$3,CHAR(9),Codes!$B$4)</f>
        <v>V:U1:086:Ethnology	Yamaha MO8|63|08|086	Yamaha MO8	F0 43 10 7F 00 0A 00 01 01 F7</v>
      </c>
      <c r="O985" s="20"/>
    </row>
    <row r="986" spans="1:15" x14ac:dyDescent="0.35">
      <c r="A986" s="23" t="str">
        <f t="shared" si="15"/>
        <v>VoiceUser1088</v>
      </c>
      <c r="B986" s="3" t="s">
        <v>241</v>
      </c>
      <c r="C986" s="3" t="s">
        <v>545</v>
      </c>
      <c r="D986" s="3" t="s">
        <v>163</v>
      </c>
      <c r="E986" s="4">
        <v>63</v>
      </c>
      <c r="F986" s="4">
        <v>8</v>
      </c>
      <c r="G986" s="26">
        <v>88</v>
      </c>
      <c r="H986" s="3" t="s">
        <v>630</v>
      </c>
      <c r="I986" s="3" t="s">
        <v>631</v>
      </c>
      <c r="J986" s="3" t="s">
        <v>772</v>
      </c>
      <c r="K986" s="27" t="s">
        <v>773</v>
      </c>
      <c r="L986" s="3" t="s">
        <v>121</v>
      </c>
      <c r="M986" s="3" t="s">
        <v>762</v>
      </c>
      <c r="N986" s="20" t="str">
        <f>CONCATENATE(LEFT(B986,1),":",,LEFT(C986,1),RIGHT(C986,1),":",TEXT(G986-1,"000"),":",IF(O986="",K986,O986),CHAR(9),Codes!$B$3,"|",TEXT(E986,"00"),"|",TEXT(F986,"00"),"|",TEXT(G986-1,"000"),CHAR(9),Codes!$B$3,CHAR(9),Codes!$B$4)</f>
        <v>V:U1:087:Funk Delhi	Yamaha MO8|63|08|087	Yamaha MO8	F0 43 10 7F 00 0A 00 01 01 F7</v>
      </c>
      <c r="O986" s="20"/>
    </row>
    <row r="987" spans="1:15" x14ac:dyDescent="0.35">
      <c r="A987" s="23" t="str">
        <f t="shared" si="15"/>
        <v>VoiceUser1089</v>
      </c>
      <c r="B987" s="3" t="s">
        <v>241</v>
      </c>
      <c r="C987" s="3" t="s">
        <v>545</v>
      </c>
      <c r="D987" s="3" t="s">
        <v>165</v>
      </c>
      <c r="E987" s="4">
        <v>63</v>
      </c>
      <c r="F987" s="4">
        <v>8</v>
      </c>
      <c r="G987" s="26">
        <v>89</v>
      </c>
      <c r="H987" s="3" t="s">
        <v>630</v>
      </c>
      <c r="I987" s="3" t="s">
        <v>631</v>
      </c>
      <c r="J987" s="3" t="s">
        <v>774</v>
      </c>
      <c r="K987" s="27" t="s">
        <v>775</v>
      </c>
      <c r="L987" s="3" t="s">
        <v>336</v>
      </c>
      <c r="M987" s="3" t="s">
        <v>776</v>
      </c>
      <c r="N987" s="20" t="str">
        <f>CONCATENATE(LEFT(B987,1),":",,LEFT(C987,1),RIGHT(C987,1),":",TEXT(G987-1,"000"),":",IF(O987="",K987,O987),CHAR(9),Codes!$B$3,"|",TEXT(E987,"00"),"|",TEXT(F987,"00"),"|",TEXT(G987-1,"000"),CHAR(9),Codes!$B$3,CHAR(9),Codes!$B$4)</f>
        <v>V:U1:088:R&amp;B Solo	Yamaha MO8|63|08|088	Yamaha MO8	F0 43 10 7F 00 0A 00 01 01 F7</v>
      </c>
      <c r="O987" s="20"/>
    </row>
    <row r="988" spans="1:15" x14ac:dyDescent="0.35">
      <c r="A988" s="23" t="str">
        <f t="shared" si="15"/>
        <v>VoiceUser1090</v>
      </c>
      <c r="B988" s="3" t="s">
        <v>241</v>
      </c>
      <c r="C988" s="3" t="s">
        <v>545</v>
      </c>
      <c r="D988" s="3" t="s">
        <v>167</v>
      </c>
      <c r="E988" s="4">
        <v>63</v>
      </c>
      <c r="F988" s="4">
        <v>8</v>
      </c>
      <c r="G988" s="26">
        <v>90</v>
      </c>
      <c r="H988" s="3" t="s">
        <v>630</v>
      </c>
      <c r="I988" s="3" t="s">
        <v>631</v>
      </c>
      <c r="J988" s="3" t="s">
        <v>777</v>
      </c>
      <c r="K988" s="27" t="s">
        <v>778</v>
      </c>
      <c r="L988" s="3" t="s">
        <v>399</v>
      </c>
      <c r="M988" s="3" t="s">
        <v>629</v>
      </c>
      <c r="N988" s="20" t="str">
        <f>CONCATENATE(LEFT(B988,1),":",,LEFT(C988,1),RIGHT(C988,1),":",TEXT(G988-1,"000"),":",IF(O988="",K988,O988),CHAR(9),Codes!$B$3,"|",TEXT(E988,"00"),"|",TEXT(F988,"00"),"|",TEXT(G988-1,"000"),CHAR(9),Codes!$B$3,CHAR(9),Codes!$B$4)</f>
        <v>V:U1:089:Punchy Saw	Yamaha MO8|63|08|089	Yamaha MO8	F0 43 10 7F 00 0A 00 01 01 F7</v>
      </c>
      <c r="O988" s="20"/>
    </row>
    <row r="989" spans="1:15" x14ac:dyDescent="0.35">
      <c r="A989" s="23" t="str">
        <f t="shared" si="15"/>
        <v>VoiceUser1091</v>
      </c>
      <c r="B989" s="3" t="s">
        <v>241</v>
      </c>
      <c r="C989" s="3" t="s">
        <v>545</v>
      </c>
      <c r="D989" s="3" t="s">
        <v>169</v>
      </c>
      <c r="E989" s="4">
        <v>63</v>
      </c>
      <c r="F989" s="4">
        <v>8</v>
      </c>
      <c r="G989" s="26">
        <v>91</v>
      </c>
      <c r="H989" s="3" t="s">
        <v>630</v>
      </c>
      <c r="I989" s="3" t="s">
        <v>631</v>
      </c>
      <c r="J989" s="3" t="s">
        <v>779</v>
      </c>
      <c r="K989" s="27" t="s">
        <v>596</v>
      </c>
      <c r="L989" s="3" t="s">
        <v>399</v>
      </c>
      <c r="M989" s="3" t="s">
        <v>629</v>
      </c>
      <c r="N989" s="20" t="str">
        <f>CONCATENATE(LEFT(B989,1),":",,LEFT(C989,1),RIGHT(C989,1),":",TEXT(G989-1,"000"),":",IF(O989="",K989,O989),CHAR(9),Codes!$B$3,"|",TEXT(E989,"00"),"|",TEXT(F989,"00"),"|",TEXT(G989-1,"000"),CHAR(9),Codes!$B$3,CHAR(9),Codes!$B$4)</f>
        <v>V:U1:090:StarDrop	Yamaha MO8|63|08|090	Yamaha MO8	F0 43 10 7F 00 0A 00 01 01 F7</v>
      </c>
      <c r="O989" s="20"/>
    </row>
    <row r="990" spans="1:15" x14ac:dyDescent="0.35">
      <c r="A990" s="23" t="str">
        <f t="shared" si="15"/>
        <v>VoiceUser1092</v>
      </c>
      <c r="B990" s="3" t="s">
        <v>241</v>
      </c>
      <c r="C990" s="3" t="s">
        <v>545</v>
      </c>
      <c r="D990" s="3" t="s">
        <v>171</v>
      </c>
      <c r="E990" s="4">
        <v>63</v>
      </c>
      <c r="F990" s="4">
        <v>8</v>
      </c>
      <c r="G990" s="26">
        <v>92</v>
      </c>
      <c r="H990" s="3" t="s">
        <v>630</v>
      </c>
      <c r="I990" s="3" t="s">
        <v>631</v>
      </c>
      <c r="J990" s="3" t="s">
        <v>780</v>
      </c>
      <c r="K990" s="27" t="s">
        <v>597</v>
      </c>
      <c r="L990" s="3" t="s">
        <v>399</v>
      </c>
      <c r="M990" s="3" t="s">
        <v>629</v>
      </c>
      <c r="N990" s="20" t="str">
        <f>CONCATENATE(LEFT(B990,1),":",,LEFT(C990,1),RIGHT(C990,1),":",TEXT(G990-1,"000"),":",IF(O990="",K990,O990),CHAR(9),Codes!$B$3,"|",TEXT(E990,"00"),"|",TEXT(F990,"00"),"|",TEXT(G990-1,"000"),CHAR(9),Codes!$B$3,CHAR(9),Codes!$B$4)</f>
        <v>V:U1:091:Madhouse	Yamaha MO8|63|08|091	Yamaha MO8	F0 43 10 7F 00 0A 00 01 01 F7</v>
      </c>
      <c r="O990" s="20"/>
    </row>
    <row r="991" spans="1:15" x14ac:dyDescent="0.35">
      <c r="A991" s="23" t="str">
        <f t="shared" si="15"/>
        <v>VoiceUser1093</v>
      </c>
      <c r="B991" s="3" t="s">
        <v>241</v>
      </c>
      <c r="C991" s="3" t="s">
        <v>545</v>
      </c>
      <c r="D991" s="3" t="s">
        <v>173</v>
      </c>
      <c r="E991" s="4">
        <v>63</v>
      </c>
      <c r="F991" s="4">
        <v>8</v>
      </c>
      <c r="G991" s="26">
        <v>93</v>
      </c>
      <c r="H991" s="3" t="s">
        <v>630</v>
      </c>
      <c r="I991" s="3" t="s">
        <v>631</v>
      </c>
      <c r="J991" s="3" t="s">
        <v>781</v>
      </c>
      <c r="K991" s="27" t="s">
        <v>598</v>
      </c>
      <c r="L991" s="3" t="s">
        <v>399</v>
      </c>
      <c r="M991" s="3" t="s">
        <v>629</v>
      </c>
      <c r="N991" s="20" t="str">
        <f>CONCATENATE(LEFT(B991,1),":",,LEFT(C991,1),RIGHT(C991,1),":",TEXT(G991-1,"000"),":",IF(O991="",K991,O991),CHAR(9),Codes!$B$3,"|",TEXT(E991,"00"),"|",TEXT(F991,"00"),"|",TEXT(G991-1,"000"),CHAR(9),Codes!$B$3,CHAR(9),Codes!$B$4)</f>
        <v>V:U1:092:CompingPd	Yamaha MO8|63|08|092	Yamaha MO8	F0 43 10 7F 00 0A 00 01 01 F7</v>
      </c>
      <c r="O991" s="20"/>
    </row>
    <row r="992" spans="1:15" x14ac:dyDescent="0.35">
      <c r="A992" s="23" t="str">
        <f t="shared" si="15"/>
        <v>VoiceUser1094</v>
      </c>
      <c r="B992" s="3" t="s">
        <v>241</v>
      </c>
      <c r="C992" s="3" t="s">
        <v>545</v>
      </c>
      <c r="D992" s="3" t="s">
        <v>175</v>
      </c>
      <c r="E992" s="4">
        <v>63</v>
      </c>
      <c r="F992" s="4">
        <v>8</v>
      </c>
      <c r="G992" s="26">
        <v>94</v>
      </c>
      <c r="H992" s="3" t="s">
        <v>630</v>
      </c>
      <c r="I992" s="3" t="s">
        <v>631</v>
      </c>
      <c r="J992" s="3" t="s">
        <v>782</v>
      </c>
      <c r="K992" s="27" t="s">
        <v>783</v>
      </c>
      <c r="L992" s="3" t="s">
        <v>399</v>
      </c>
      <c r="M992" s="3" t="s">
        <v>629</v>
      </c>
      <c r="N992" s="20" t="str">
        <f>CONCATENATE(LEFT(B992,1),":",,LEFT(C992,1),RIGHT(C992,1),":",TEXT(G992-1,"000"),":",IF(O992="",K992,O992),CHAR(9),Codes!$B$3,"|",TEXT(E992,"00"),"|",TEXT(F992,"00"),"|",TEXT(G992-1,"000"),CHAR(9),Codes!$B$3,CHAR(9),Codes!$B$4)</f>
        <v>V:U1:093:Multi Mod	Yamaha MO8|63|08|093	Yamaha MO8	F0 43 10 7F 00 0A 00 01 01 F7</v>
      </c>
      <c r="O992" s="20"/>
    </row>
    <row r="993" spans="1:15" x14ac:dyDescent="0.35">
      <c r="A993" s="23" t="str">
        <f t="shared" si="15"/>
        <v>VoiceUser1095</v>
      </c>
      <c r="B993" s="3" t="s">
        <v>241</v>
      </c>
      <c r="C993" s="3" t="s">
        <v>545</v>
      </c>
      <c r="D993" s="3" t="s">
        <v>177</v>
      </c>
      <c r="E993" s="4">
        <v>63</v>
      </c>
      <c r="F993" s="4">
        <v>8</v>
      </c>
      <c r="G993" s="26">
        <v>95</v>
      </c>
      <c r="H993" s="3" t="s">
        <v>630</v>
      </c>
      <c r="I993" s="3" t="s">
        <v>631</v>
      </c>
      <c r="J993" s="3" t="s">
        <v>784</v>
      </c>
      <c r="K993" s="27" t="s">
        <v>599</v>
      </c>
      <c r="L993" s="3" t="s">
        <v>399</v>
      </c>
      <c r="M993" s="3" t="s">
        <v>629</v>
      </c>
      <c r="N993" s="20" t="str">
        <f>CONCATENATE(LEFT(B993,1),":",,LEFT(C993,1),RIGHT(C993,1),":",TEXT(G993-1,"000"),":",IF(O993="",K993,O993),CHAR(9),Codes!$B$3,"|",TEXT(E993,"00"),"|",TEXT(F993,"00"),"|",TEXT(G993-1,"000"),CHAR(9),Codes!$B$3,CHAR(9),Codes!$B$4)</f>
        <v>V:U1:094:Chinese	Yamaha MO8|63|08|094	Yamaha MO8	F0 43 10 7F 00 0A 00 01 01 F7</v>
      </c>
      <c r="O993" s="20"/>
    </row>
    <row r="994" spans="1:15" x14ac:dyDescent="0.35">
      <c r="A994" s="23" t="str">
        <f t="shared" si="15"/>
        <v>VoiceUser1096</v>
      </c>
      <c r="B994" s="3" t="s">
        <v>241</v>
      </c>
      <c r="C994" s="3" t="s">
        <v>545</v>
      </c>
      <c r="D994" s="3" t="s">
        <v>178</v>
      </c>
      <c r="E994" s="4">
        <v>63</v>
      </c>
      <c r="F994" s="4">
        <v>8</v>
      </c>
      <c r="G994" s="26">
        <v>96</v>
      </c>
      <c r="H994" s="3" t="s">
        <v>630</v>
      </c>
      <c r="I994" s="3" t="s">
        <v>631</v>
      </c>
      <c r="J994" s="3" t="s">
        <v>785</v>
      </c>
      <c r="K994" s="27" t="s">
        <v>600</v>
      </c>
      <c r="L994" s="3" t="s">
        <v>399</v>
      </c>
      <c r="M994" s="3" t="s">
        <v>629</v>
      </c>
      <c r="N994" s="20" t="str">
        <f>CONCATENATE(LEFT(B994,1),":",,LEFT(C994,1),RIGHT(C994,1),":",TEXT(G994-1,"000"),":",IF(O994="",K994,O994),CHAR(9),Codes!$B$3,"|",TEXT(E994,"00"),"|",TEXT(F994,"00"),"|",TEXT(G994-1,"000"),CHAR(9),Codes!$B$3,CHAR(9),Codes!$B$4)</f>
        <v>V:U1:095:Neptune	Yamaha MO8|63|08|095	Yamaha MO8	F0 43 10 7F 00 0A 00 01 01 F7</v>
      </c>
      <c r="O994" s="20"/>
    </row>
    <row r="995" spans="1:15" x14ac:dyDescent="0.35">
      <c r="A995" s="23" t="str">
        <f t="shared" si="15"/>
        <v>VoiceUser1097</v>
      </c>
      <c r="B995" s="3" t="s">
        <v>241</v>
      </c>
      <c r="C995" s="3" t="s">
        <v>545</v>
      </c>
      <c r="D995" s="3" t="s">
        <v>182</v>
      </c>
      <c r="E995" s="4">
        <v>63</v>
      </c>
      <c r="F995" s="4">
        <v>8</v>
      </c>
      <c r="G995" s="26">
        <v>97</v>
      </c>
      <c r="H995" s="3" t="s">
        <v>630</v>
      </c>
      <c r="I995" s="3" t="s">
        <v>631</v>
      </c>
      <c r="J995" s="3" t="s">
        <v>786</v>
      </c>
      <c r="K995" s="27" t="s">
        <v>601</v>
      </c>
      <c r="L995" s="3" t="s">
        <v>399</v>
      </c>
      <c r="M995" s="3" t="s">
        <v>629</v>
      </c>
      <c r="N995" s="20" t="str">
        <f>CONCATENATE(LEFT(B995,1),":",,LEFT(C995,1),RIGHT(C995,1),":",TEXT(G995-1,"000"),":",IF(O995="",K995,O995),CHAR(9),Codes!$B$3,"|",TEXT(E995,"00"),"|",TEXT(F995,"00"),"|",TEXT(G995-1,"000"),CHAR(9),Codes!$B$3,CHAR(9),Codes!$B$4)</f>
        <v>V:U1:096:Soundwork	Yamaha MO8|63|08|096	Yamaha MO8	F0 43 10 7F 00 0A 00 01 01 F7</v>
      </c>
      <c r="O995" s="20"/>
    </row>
    <row r="996" spans="1:15" x14ac:dyDescent="0.35">
      <c r="A996" s="23" t="str">
        <f t="shared" si="15"/>
        <v>VoiceUser1098</v>
      </c>
      <c r="B996" s="3" t="s">
        <v>241</v>
      </c>
      <c r="C996" s="3" t="s">
        <v>545</v>
      </c>
      <c r="D996" s="3" t="s">
        <v>183</v>
      </c>
      <c r="E996" s="4">
        <v>63</v>
      </c>
      <c r="F996" s="4">
        <v>8</v>
      </c>
      <c r="G996" s="26">
        <v>98</v>
      </c>
      <c r="H996" s="3" t="s">
        <v>630</v>
      </c>
      <c r="I996" s="3" t="s">
        <v>631</v>
      </c>
      <c r="J996" s="3" t="s">
        <v>787</v>
      </c>
      <c r="K996" s="27" t="s">
        <v>788</v>
      </c>
      <c r="L996" s="3" t="s">
        <v>399</v>
      </c>
      <c r="M996" s="3" t="s">
        <v>629</v>
      </c>
      <c r="N996" s="20" t="str">
        <f>CONCATENATE(LEFT(B996,1),":",,LEFT(C996,1),RIGHT(C996,1),":",TEXT(G996-1,"000"),":",IF(O996="",K996,O996),CHAR(9),Codes!$B$3,"|",TEXT(E996,"00"),"|",TEXT(F996,"00"),"|",TEXT(G996-1,"000"),CHAR(9),Codes!$B$3,CHAR(9),Codes!$B$4)</f>
        <v>V:U1:097:For Bertje	Yamaha MO8|63|08|097	Yamaha MO8	F0 43 10 7F 00 0A 00 01 01 F7</v>
      </c>
      <c r="O996" s="20"/>
    </row>
    <row r="997" spans="1:15" x14ac:dyDescent="0.35">
      <c r="A997" s="23" t="str">
        <f t="shared" si="15"/>
        <v>VoiceUser1099</v>
      </c>
      <c r="B997" s="3" t="s">
        <v>241</v>
      </c>
      <c r="C997" s="3" t="s">
        <v>545</v>
      </c>
      <c r="D997" s="3" t="s">
        <v>186</v>
      </c>
      <c r="E997" s="4">
        <v>63</v>
      </c>
      <c r="F997" s="4">
        <v>8</v>
      </c>
      <c r="G997" s="26">
        <v>99</v>
      </c>
      <c r="H997" s="3" t="s">
        <v>630</v>
      </c>
      <c r="I997" s="3" t="s">
        <v>631</v>
      </c>
      <c r="J997" s="3" t="s">
        <v>789</v>
      </c>
      <c r="K997" s="27" t="s">
        <v>602</v>
      </c>
      <c r="L997" s="3" t="s">
        <v>399</v>
      </c>
      <c r="M997" s="3" t="s">
        <v>629</v>
      </c>
      <c r="N997" s="20" t="str">
        <f>CONCATENATE(LEFT(B997,1),":",,LEFT(C997,1),RIGHT(C997,1),":",TEXT(G997-1,"000"),":",IF(O997="",K997,O997),CHAR(9),Codes!$B$3,"|",TEXT(E997,"00"),"|",TEXT(F997,"00"),"|",TEXT(G997-1,"000"),CHAR(9),Codes!$B$3,CHAR(9),Codes!$B$4)</f>
        <v>V:U1:098:SeqPad	Yamaha MO8|63|08|098	Yamaha MO8	F0 43 10 7F 00 0A 00 01 01 F7</v>
      </c>
      <c r="O997" s="20"/>
    </row>
    <row r="998" spans="1:15" x14ac:dyDescent="0.35">
      <c r="A998" s="23" t="str">
        <f t="shared" si="15"/>
        <v>VoiceUser1100</v>
      </c>
      <c r="B998" s="3" t="s">
        <v>241</v>
      </c>
      <c r="C998" s="3" t="s">
        <v>545</v>
      </c>
      <c r="D998" s="3" t="s">
        <v>188</v>
      </c>
      <c r="E998" s="4">
        <v>63</v>
      </c>
      <c r="F998" s="4">
        <v>8</v>
      </c>
      <c r="G998" s="26">
        <v>100</v>
      </c>
      <c r="H998" s="3" t="s">
        <v>630</v>
      </c>
      <c r="I998" s="3" t="s">
        <v>631</v>
      </c>
      <c r="J998" s="3" t="s">
        <v>790</v>
      </c>
      <c r="K998" s="27" t="s">
        <v>603</v>
      </c>
      <c r="L998" s="3" t="s">
        <v>319</v>
      </c>
      <c r="M998" s="3" t="s">
        <v>791</v>
      </c>
      <c r="N998" s="20" t="str">
        <f>CONCATENATE(LEFT(B998,1),":",,LEFT(C998,1),RIGHT(C998,1),":",TEXT(G998-1,"000"),":",IF(O998="",K998,O998),CHAR(9),Codes!$B$3,"|",TEXT(E998,"00"),"|",TEXT(F998,"00"),"|",TEXT(G998-1,"000"),CHAR(9),Codes!$B$3,CHAR(9),Codes!$B$4)</f>
        <v>V:U1:099:Waterproof	Yamaha MO8|63|08|099	Yamaha MO8	F0 43 10 7F 00 0A 00 01 01 F7</v>
      </c>
      <c r="O998" s="20"/>
    </row>
    <row r="999" spans="1:15" x14ac:dyDescent="0.35">
      <c r="A999" s="23" t="str">
        <f t="shared" si="15"/>
        <v>VoiceUser1101</v>
      </c>
      <c r="B999" s="3" t="s">
        <v>241</v>
      </c>
      <c r="C999" s="3" t="s">
        <v>545</v>
      </c>
      <c r="D999" s="3" t="s">
        <v>190</v>
      </c>
      <c r="E999" s="4">
        <v>63</v>
      </c>
      <c r="F999" s="4">
        <v>8</v>
      </c>
      <c r="G999" s="26">
        <v>101</v>
      </c>
      <c r="H999" s="3" t="s">
        <v>630</v>
      </c>
      <c r="I999" s="3" t="s">
        <v>631</v>
      </c>
      <c r="J999" s="3" t="s">
        <v>792</v>
      </c>
      <c r="K999" s="27" t="s">
        <v>604</v>
      </c>
      <c r="L999" s="3" t="s">
        <v>399</v>
      </c>
      <c r="M999" s="3" t="s">
        <v>629</v>
      </c>
      <c r="N999" s="20" t="str">
        <f>CONCATENATE(LEFT(B999,1),":",,LEFT(C999,1),RIGHT(C999,1),":",TEXT(G999-1,"000"),":",IF(O999="",K999,O999),CHAR(9),Codes!$B$3,"|",TEXT(E999,"00"),"|",TEXT(F999,"00"),"|",TEXT(G999-1,"000"),CHAR(9),Codes!$B$3,CHAR(9),Codes!$B$4)</f>
        <v>V:U1:100:RingBell	Yamaha MO8|63|08|100	Yamaha MO8	F0 43 10 7F 00 0A 00 01 01 F7</v>
      </c>
      <c r="O999" s="20"/>
    </row>
    <row r="1000" spans="1:15" x14ac:dyDescent="0.35">
      <c r="A1000" s="23" t="str">
        <f t="shared" si="15"/>
        <v>VoiceUser1102</v>
      </c>
      <c r="B1000" s="3" t="s">
        <v>241</v>
      </c>
      <c r="C1000" s="3" t="s">
        <v>545</v>
      </c>
      <c r="D1000" s="3" t="s">
        <v>192</v>
      </c>
      <c r="E1000" s="4">
        <v>63</v>
      </c>
      <c r="F1000" s="4">
        <v>8</v>
      </c>
      <c r="G1000" s="26">
        <v>102</v>
      </c>
      <c r="H1000" s="3" t="s">
        <v>630</v>
      </c>
      <c r="I1000" s="3" t="s">
        <v>631</v>
      </c>
      <c r="J1000" s="3" t="s">
        <v>793</v>
      </c>
      <c r="K1000" s="27" t="s">
        <v>605</v>
      </c>
      <c r="L1000" s="3" t="s">
        <v>319</v>
      </c>
      <c r="M1000" s="3" t="s">
        <v>791</v>
      </c>
      <c r="N1000" s="20" t="str">
        <f>CONCATENATE(LEFT(B1000,1),":",,LEFT(C1000,1),RIGHT(C1000,1),":",TEXT(G1000-1,"000"),":",IF(O1000="",K1000,O1000),CHAR(9),Codes!$B$3,"|",TEXT(E1000,"00"),"|",TEXT(F1000,"00"),"|",TEXT(G1000-1,"000"),CHAR(9),Codes!$B$3,CHAR(9),Codes!$B$4)</f>
        <v>V:U1:101:SpectrmArp	Yamaha MO8|63|08|101	Yamaha MO8	F0 43 10 7F 00 0A 00 01 01 F7</v>
      </c>
      <c r="O1000" s="20"/>
    </row>
    <row r="1001" spans="1:15" x14ac:dyDescent="0.35">
      <c r="A1001" s="23" t="str">
        <f t="shared" si="15"/>
        <v>VoiceUser1103</v>
      </c>
      <c r="B1001" s="3" t="s">
        <v>241</v>
      </c>
      <c r="C1001" s="3" t="s">
        <v>545</v>
      </c>
      <c r="D1001" s="3" t="s">
        <v>194</v>
      </c>
      <c r="E1001" s="4">
        <v>63</v>
      </c>
      <c r="F1001" s="4">
        <v>8</v>
      </c>
      <c r="G1001" s="26">
        <v>103</v>
      </c>
      <c r="H1001" s="3" t="s">
        <v>630</v>
      </c>
      <c r="I1001" s="3" t="s">
        <v>631</v>
      </c>
      <c r="J1001" s="3" t="s">
        <v>794</v>
      </c>
      <c r="K1001" s="27" t="s">
        <v>606</v>
      </c>
      <c r="L1001" s="3" t="s">
        <v>399</v>
      </c>
      <c r="M1001" s="3" t="s">
        <v>629</v>
      </c>
      <c r="N1001" s="20" t="str">
        <f>CONCATENATE(LEFT(B1001,1),":",,LEFT(C1001,1),RIGHT(C1001,1),":",TEXT(G1001-1,"000"),":",IF(O1001="",K1001,O1001),CHAR(9),Codes!$B$3,"|",TEXT(E1001,"00"),"|",TEXT(F1001,"00"),"|",TEXT(G1001-1,"000"),CHAR(9),Codes!$B$3,CHAR(9),Codes!$B$4)</f>
        <v>V:U1:102:Himalya	Yamaha MO8|63|08|102	Yamaha MO8	F0 43 10 7F 00 0A 00 01 01 F7</v>
      </c>
      <c r="O1001" s="20"/>
    </row>
    <row r="1002" spans="1:15" x14ac:dyDescent="0.35">
      <c r="A1002" s="23" t="str">
        <f t="shared" si="15"/>
        <v>VoiceUser1104</v>
      </c>
      <c r="B1002" s="3" t="s">
        <v>241</v>
      </c>
      <c r="C1002" s="3" t="s">
        <v>545</v>
      </c>
      <c r="D1002" s="3" t="s">
        <v>196</v>
      </c>
      <c r="E1002" s="4">
        <v>63</v>
      </c>
      <c r="F1002" s="4">
        <v>8</v>
      </c>
      <c r="G1002" s="26">
        <v>104</v>
      </c>
      <c r="H1002" s="3" t="s">
        <v>630</v>
      </c>
      <c r="I1002" s="3" t="s">
        <v>631</v>
      </c>
      <c r="J1002" s="3" t="s">
        <v>795</v>
      </c>
      <c r="K1002" s="27" t="s">
        <v>607</v>
      </c>
      <c r="L1002" s="3" t="s">
        <v>399</v>
      </c>
      <c r="M1002" s="3" t="s">
        <v>629</v>
      </c>
      <c r="N1002" s="20" t="str">
        <f>CONCATENATE(LEFT(B1002,1),":",,LEFT(C1002,1),RIGHT(C1002,1),":",TEXT(G1002-1,"000"),":",IF(O1002="",K1002,O1002),CHAR(9),Codes!$B$3,"|",TEXT(E1002,"00"),"|",TEXT(F1002,"00"),"|",TEXT(G1002-1,"000"),CHAR(9),Codes!$B$3,CHAR(9),Codes!$B$4)</f>
        <v>V:U1:103:Creamy	Yamaha MO8|63|08|103	Yamaha MO8	F0 43 10 7F 00 0A 00 01 01 F7</v>
      </c>
      <c r="O1002" s="20"/>
    </row>
    <row r="1003" spans="1:15" x14ac:dyDescent="0.35">
      <c r="A1003" s="23" t="str">
        <f t="shared" si="15"/>
        <v>VoiceUser1105</v>
      </c>
      <c r="B1003" s="3" t="s">
        <v>241</v>
      </c>
      <c r="C1003" s="3" t="s">
        <v>545</v>
      </c>
      <c r="D1003" s="3" t="s">
        <v>198</v>
      </c>
      <c r="E1003" s="4">
        <v>63</v>
      </c>
      <c r="F1003" s="4">
        <v>8</v>
      </c>
      <c r="G1003" s="26">
        <v>105</v>
      </c>
      <c r="H1003" s="3" t="s">
        <v>630</v>
      </c>
      <c r="I1003" s="3" t="s">
        <v>631</v>
      </c>
      <c r="J1003" s="3" t="s">
        <v>796</v>
      </c>
      <c r="K1003" s="27" t="s">
        <v>608</v>
      </c>
      <c r="L1003" s="3" t="s">
        <v>399</v>
      </c>
      <c r="M1003" s="3" t="s">
        <v>629</v>
      </c>
      <c r="N1003" s="20" t="str">
        <f>CONCATENATE(LEFT(B1003,1),":",,LEFT(C1003,1),RIGHT(C1003,1),":",TEXT(G1003-1,"000"),":",IF(O1003="",K1003,O1003),CHAR(9),Codes!$B$3,"|",TEXT(E1003,"00"),"|",TEXT(F1003,"00"),"|",TEXT(G1003-1,"000"),CHAR(9),Codes!$B$3,CHAR(9),Codes!$B$4)</f>
        <v>V:U1:104:DreaminOfU	Yamaha MO8|63|08|104	Yamaha MO8	F0 43 10 7F 00 0A 00 01 01 F7</v>
      </c>
      <c r="O1003" s="20"/>
    </row>
    <row r="1004" spans="1:15" x14ac:dyDescent="0.35">
      <c r="A1004" s="23" t="str">
        <f t="shared" si="15"/>
        <v>VoiceUser1106</v>
      </c>
      <c r="B1004" s="3" t="s">
        <v>241</v>
      </c>
      <c r="C1004" s="3" t="s">
        <v>545</v>
      </c>
      <c r="D1004" s="3" t="s">
        <v>200</v>
      </c>
      <c r="E1004" s="4">
        <v>63</v>
      </c>
      <c r="F1004" s="4">
        <v>8</v>
      </c>
      <c r="G1004" s="26">
        <v>106</v>
      </c>
      <c r="H1004" s="3" t="s">
        <v>630</v>
      </c>
      <c r="I1004" s="3" t="s">
        <v>631</v>
      </c>
      <c r="J1004" s="3" t="s">
        <v>797</v>
      </c>
      <c r="K1004" s="27" t="s">
        <v>609</v>
      </c>
      <c r="L1004" s="3" t="s">
        <v>399</v>
      </c>
      <c r="M1004" s="3" t="s">
        <v>629</v>
      </c>
      <c r="N1004" s="20" t="str">
        <f>CONCATENATE(LEFT(B1004,1),":",,LEFT(C1004,1),RIGHT(C1004,1),":",TEXT(G1004-1,"000"),":",IF(O1004="",K1004,O1004),CHAR(9),Codes!$B$3,"|",TEXT(E1004,"00"),"|",TEXT(F1004,"00"),"|",TEXT(G1004-1,"000"),CHAR(9),Codes!$B$3,CHAR(9),Codes!$B$4)</f>
        <v>V:U1:105:Zynitas	Yamaha MO8|63|08|105	Yamaha MO8	F0 43 10 7F 00 0A 00 01 01 F7</v>
      </c>
      <c r="O1004" s="20"/>
    </row>
    <row r="1005" spans="1:15" x14ac:dyDescent="0.35">
      <c r="A1005" s="23" t="str">
        <f t="shared" si="15"/>
        <v>VoiceUser1107</v>
      </c>
      <c r="B1005" s="3" t="s">
        <v>241</v>
      </c>
      <c r="C1005" s="3" t="s">
        <v>545</v>
      </c>
      <c r="D1005" s="3" t="s">
        <v>202</v>
      </c>
      <c r="E1005" s="4">
        <v>63</v>
      </c>
      <c r="F1005" s="4">
        <v>8</v>
      </c>
      <c r="G1005" s="26">
        <v>107</v>
      </c>
      <c r="H1005" s="3" t="s">
        <v>630</v>
      </c>
      <c r="I1005" s="3" t="s">
        <v>631</v>
      </c>
      <c r="J1005" s="3" t="s">
        <v>798</v>
      </c>
      <c r="K1005" s="27" t="s">
        <v>610</v>
      </c>
      <c r="L1005" s="3" t="s">
        <v>319</v>
      </c>
      <c r="M1005" s="3" t="s">
        <v>791</v>
      </c>
      <c r="N1005" s="20" t="str">
        <f>CONCATENATE(LEFT(B1005,1),":",,LEFT(C1005,1),RIGHT(C1005,1),":",TEXT(G1005-1,"000"),":",IF(O1005="",K1005,O1005),CHAR(9),Codes!$B$3,"|",TEXT(E1005,"00"),"|",TEXT(F1005,"00"),"|",TEXT(G1005-1,"000"),CHAR(9),Codes!$B$3,CHAR(9),Codes!$B$4)</f>
        <v>V:U1:106:Magnetics	Yamaha MO8|63|08|106	Yamaha MO8	F0 43 10 7F 00 0A 00 01 01 F7</v>
      </c>
      <c r="O1005" s="20"/>
    </row>
    <row r="1006" spans="1:15" x14ac:dyDescent="0.35">
      <c r="A1006" s="23" t="str">
        <f t="shared" si="15"/>
        <v>VoiceUser1108</v>
      </c>
      <c r="B1006" s="3" t="s">
        <v>241</v>
      </c>
      <c r="C1006" s="3" t="s">
        <v>545</v>
      </c>
      <c r="D1006" s="3" t="s">
        <v>203</v>
      </c>
      <c r="E1006" s="4">
        <v>63</v>
      </c>
      <c r="F1006" s="4">
        <v>8</v>
      </c>
      <c r="G1006" s="26">
        <v>108</v>
      </c>
      <c r="H1006" s="3" t="s">
        <v>630</v>
      </c>
      <c r="I1006" s="3" t="s">
        <v>631</v>
      </c>
      <c r="J1006" s="3" t="s">
        <v>799</v>
      </c>
      <c r="K1006" s="27" t="s">
        <v>611</v>
      </c>
      <c r="L1006" s="3" t="s">
        <v>399</v>
      </c>
      <c r="M1006" s="3" t="s">
        <v>629</v>
      </c>
      <c r="N1006" s="20" t="str">
        <f>CONCATENATE(LEFT(B1006,1),":",,LEFT(C1006,1),RIGHT(C1006,1),":",TEXT(G1006-1,"000"),":",IF(O1006="",K1006,O1006),CHAR(9),Codes!$B$3,"|",TEXT(E1006,"00"),"|",TEXT(F1006,"00"),"|",TEXT(G1006-1,"000"),CHAR(9),Codes!$B$3,CHAR(9),Codes!$B$4)</f>
        <v>V:U1:107:ChillOut	Yamaha MO8|63|08|107	Yamaha MO8	F0 43 10 7F 00 0A 00 01 01 F7</v>
      </c>
      <c r="O1006" s="20"/>
    </row>
    <row r="1007" spans="1:15" x14ac:dyDescent="0.35">
      <c r="A1007" s="23" t="str">
        <f t="shared" si="15"/>
        <v>VoiceUser1109</v>
      </c>
      <c r="B1007" s="3" t="s">
        <v>241</v>
      </c>
      <c r="C1007" s="3" t="s">
        <v>545</v>
      </c>
      <c r="D1007" s="3" t="s">
        <v>204</v>
      </c>
      <c r="E1007" s="4">
        <v>63</v>
      </c>
      <c r="F1007" s="4">
        <v>8</v>
      </c>
      <c r="G1007" s="26">
        <v>109</v>
      </c>
      <c r="H1007" s="3" t="s">
        <v>630</v>
      </c>
      <c r="I1007" s="3" t="s">
        <v>631</v>
      </c>
      <c r="J1007" s="3" t="s">
        <v>800</v>
      </c>
      <c r="K1007" s="27" t="s">
        <v>801</v>
      </c>
      <c r="L1007" s="3" t="s">
        <v>319</v>
      </c>
      <c r="M1007" s="3" t="s">
        <v>791</v>
      </c>
      <c r="N1007" s="20" t="str">
        <f>CONCATENATE(LEFT(B1007,1),":",,LEFT(C1007,1),RIGHT(C1007,1),":",TEXT(G1007-1,"000"),":",IF(O1007="",K1007,O1007),CHAR(9),Codes!$B$3,"|",TEXT(E1007,"00"),"|",TEXT(F1007,"00"),"|",TEXT(G1007-1,"000"),CHAR(9),Codes!$B$3,CHAR(9),Codes!$B$4)</f>
        <v>V:U1:108:Sand ES	Yamaha MO8|63|08|108	Yamaha MO8	F0 43 10 7F 00 0A 00 01 01 F7</v>
      </c>
      <c r="O1007" s="20"/>
    </row>
    <row r="1008" spans="1:15" x14ac:dyDescent="0.35">
      <c r="A1008" s="23" t="str">
        <f t="shared" si="15"/>
        <v>VoiceUser1110</v>
      </c>
      <c r="B1008" s="3" t="s">
        <v>241</v>
      </c>
      <c r="C1008" s="3" t="s">
        <v>545</v>
      </c>
      <c r="D1008" s="3" t="s">
        <v>206</v>
      </c>
      <c r="E1008" s="4">
        <v>63</v>
      </c>
      <c r="F1008" s="4">
        <v>8</v>
      </c>
      <c r="G1008" s="26">
        <v>110</v>
      </c>
      <c r="H1008" s="3" t="s">
        <v>630</v>
      </c>
      <c r="I1008" s="3" t="s">
        <v>631</v>
      </c>
      <c r="J1008" s="3" t="s">
        <v>802</v>
      </c>
      <c r="K1008" s="27" t="s">
        <v>612</v>
      </c>
      <c r="L1008" s="3" t="s">
        <v>399</v>
      </c>
      <c r="M1008" s="3" t="s">
        <v>629</v>
      </c>
      <c r="N1008" s="20" t="str">
        <f>CONCATENATE(LEFT(B1008,1),":",,LEFT(C1008,1),RIGHT(C1008,1),":",TEXT(G1008-1,"000"),":",IF(O1008="",K1008,O1008),CHAR(9),Codes!$B$3,"|",TEXT(E1008,"00"),"|",TEXT(F1008,"00"),"|",TEXT(G1008-1,"000"),CHAR(9),Codes!$B$3,CHAR(9),Codes!$B$4)</f>
        <v>V:U1:109:V.S.E.Seq	Yamaha MO8|63|08|109	Yamaha MO8	F0 43 10 7F 00 0A 00 01 01 F7</v>
      </c>
      <c r="O1008" s="20"/>
    </row>
    <row r="1009" spans="1:15" x14ac:dyDescent="0.35">
      <c r="A1009" s="23" t="str">
        <f t="shared" si="15"/>
        <v>VoiceUser1111</v>
      </c>
      <c r="B1009" s="3" t="s">
        <v>241</v>
      </c>
      <c r="C1009" s="3" t="s">
        <v>545</v>
      </c>
      <c r="D1009" s="3" t="s">
        <v>208</v>
      </c>
      <c r="E1009" s="4">
        <v>63</v>
      </c>
      <c r="F1009" s="4">
        <v>8</v>
      </c>
      <c r="G1009" s="26">
        <v>111</v>
      </c>
      <c r="H1009" s="3" t="s">
        <v>630</v>
      </c>
      <c r="I1009" s="3" t="s">
        <v>631</v>
      </c>
      <c r="J1009" s="3" t="s">
        <v>803</v>
      </c>
      <c r="K1009" s="27" t="s">
        <v>613</v>
      </c>
      <c r="L1009" s="3" t="s">
        <v>399</v>
      </c>
      <c r="M1009" s="3" t="s">
        <v>629</v>
      </c>
      <c r="N1009" s="20" t="str">
        <f>CONCATENATE(LEFT(B1009,1),":",,LEFT(C1009,1),RIGHT(C1009,1),":",TEXT(G1009-1,"000"),":",IF(O1009="",K1009,O1009),CHAR(9),Codes!$B$3,"|",TEXT(E1009,"00"),"|",TEXT(F1009,"00"),"|",TEXT(G1009-1,"000"),CHAR(9),Codes!$B$3,CHAR(9),Codes!$B$4)</f>
        <v>V:U1:110:Orongo	Yamaha MO8|63|08|110	Yamaha MO8	F0 43 10 7F 00 0A 00 01 01 F7</v>
      </c>
      <c r="O1009" s="20"/>
    </row>
    <row r="1010" spans="1:15" x14ac:dyDescent="0.35">
      <c r="A1010" s="23" t="str">
        <f t="shared" si="15"/>
        <v>VoiceUser1112</v>
      </c>
      <c r="B1010" s="3" t="s">
        <v>241</v>
      </c>
      <c r="C1010" s="3" t="s">
        <v>545</v>
      </c>
      <c r="D1010" s="3" t="s">
        <v>209</v>
      </c>
      <c r="E1010" s="4">
        <v>63</v>
      </c>
      <c r="F1010" s="4">
        <v>8</v>
      </c>
      <c r="G1010" s="26">
        <v>112</v>
      </c>
      <c r="H1010" s="3" t="s">
        <v>630</v>
      </c>
      <c r="I1010" s="3" t="s">
        <v>631</v>
      </c>
      <c r="J1010" s="3" t="s">
        <v>804</v>
      </c>
      <c r="K1010" s="27" t="s">
        <v>614</v>
      </c>
      <c r="L1010" s="3" t="s">
        <v>399</v>
      </c>
      <c r="M1010" s="3" t="s">
        <v>629</v>
      </c>
      <c r="N1010" s="20" t="str">
        <f>CONCATENATE(LEFT(B1010,1),":",,LEFT(C1010,1),RIGHT(C1010,1),":",TEXT(G1010-1,"000"),":",IF(O1010="",K1010,O1010),CHAR(9),Codes!$B$3,"|",TEXT(E1010,"00"),"|",TEXT(F1010,"00"),"|",TEXT(G1010-1,"000"),CHAR(9),Codes!$B$3,CHAR(9),Codes!$B$4)</f>
        <v>V:U1:111:Dawn	Yamaha MO8|63|08|111	Yamaha MO8	F0 43 10 7F 00 0A 00 01 01 F7</v>
      </c>
      <c r="O1010" s="20"/>
    </row>
    <row r="1011" spans="1:15" x14ac:dyDescent="0.35">
      <c r="A1011" s="23" t="str">
        <f t="shared" si="15"/>
        <v>VoiceUser1113</v>
      </c>
      <c r="B1011" s="3" t="s">
        <v>241</v>
      </c>
      <c r="C1011" s="3" t="s">
        <v>545</v>
      </c>
      <c r="D1011" s="3" t="s">
        <v>211</v>
      </c>
      <c r="E1011" s="4">
        <v>63</v>
      </c>
      <c r="F1011" s="4">
        <v>8</v>
      </c>
      <c r="G1011" s="26">
        <v>113</v>
      </c>
      <c r="H1011" s="3" t="s">
        <v>630</v>
      </c>
      <c r="I1011" s="3" t="s">
        <v>631</v>
      </c>
      <c r="J1011" s="3" t="s">
        <v>805</v>
      </c>
      <c r="K1011" s="27" t="s">
        <v>615</v>
      </c>
      <c r="L1011" s="3" t="s">
        <v>399</v>
      </c>
      <c r="M1011" s="3" t="s">
        <v>629</v>
      </c>
      <c r="N1011" s="20" t="str">
        <f>CONCATENATE(LEFT(B1011,1),":",,LEFT(C1011,1),RIGHT(C1011,1),":",TEXT(G1011-1,"000"),":",IF(O1011="",K1011,O1011),CHAR(9),Codes!$B$3,"|",TEXT(E1011,"00"),"|",TEXT(F1011,"00"),"|",TEXT(G1011-1,"000"),CHAR(9),Codes!$B$3,CHAR(9),Codes!$B$4)</f>
        <v>V:U1:112:Tangerine	Yamaha MO8|63|08|112	Yamaha MO8	F0 43 10 7F 00 0A 00 01 01 F7</v>
      </c>
      <c r="O1011" s="20"/>
    </row>
    <row r="1012" spans="1:15" x14ac:dyDescent="0.35">
      <c r="A1012" s="23" t="str">
        <f t="shared" si="15"/>
        <v>VoiceUser1114</v>
      </c>
      <c r="B1012" s="3" t="s">
        <v>241</v>
      </c>
      <c r="C1012" s="3" t="s">
        <v>545</v>
      </c>
      <c r="D1012" s="3" t="s">
        <v>212</v>
      </c>
      <c r="E1012" s="4">
        <v>63</v>
      </c>
      <c r="F1012" s="4">
        <v>8</v>
      </c>
      <c r="G1012" s="26">
        <v>114</v>
      </c>
      <c r="H1012" s="3" t="s">
        <v>630</v>
      </c>
      <c r="I1012" s="3" t="s">
        <v>631</v>
      </c>
      <c r="J1012" s="3" t="s">
        <v>806</v>
      </c>
      <c r="K1012" s="27" t="s">
        <v>616</v>
      </c>
      <c r="L1012" s="3" t="s">
        <v>399</v>
      </c>
      <c r="M1012" s="3" t="s">
        <v>629</v>
      </c>
      <c r="N1012" s="20" t="str">
        <f>CONCATENATE(LEFT(B1012,1),":",,LEFT(C1012,1),RIGHT(C1012,1),":",TEXT(G1012-1,"000"),":",IF(O1012="",K1012,O1012),CHAR(9),Codes!$B$3,"|",TEXT(E1012,"00"),"|",TEXT(F1012,"00"),"|",TEXT(G1012-1,"000"),CHAR(9),Codes!$B$3,CHAR(9),Codes!$B$4)</f>
        <v>V:U1:113:Chocolate	Yamaha MO8|63|08|113	Yamaha MO8	F0 43 10 7F 00 0A 00 01 01 F7</v>
      </c>
      <c r="O1012" s="20"/>
    </row>
    <row r="1013" spans="1:15" x14ac:dyDescent="0.35">
      <c r="A1013" s="23" t="str">
        <f t="shared" si="15"/>
        <v>VoiceUser1115</v>
      </c>
      <c r="B1013" s="3" t="s">
        <v>241</v>
      </c>
      <c r="C1013" s="3" t="s">
        <v>545</v>
      </c>
      <c r="D1013" s="3" t="s">
        <v>215</v>
      </c>
      <c r="E1013" s="4">
        <v>63</v>
      </c>
      <c r="F1013" s="4">
        <v>8</v>
      </c>
      <c r="G1013" s="26">
        <v>115</v>
      </c>
      <c r="H1013" s="3" t="s">
        <v>630</v>
      </c>
      <c r="I1013" s="3" t="s">
        <v>631</v>
      </c>
      <c r="J1013" s="3" t="s">
        <v>807</v>
      </c>
      <c r="K1013" s="27" t="s">
        <v>617</v>
      </c>
      <c r="L1013" s="3" t="s">
        <v>399</v>
      </c>
      <c r="M1013" s="3" t="s">
        <v>629</v>
      </c>
      <c r="N1013" s="20" t="str">
        <f>CONCATENATE(LEFT(B1013,1),":",,LEFT(C1013,1),RIGHT(C1013,1),":",TEXT(G1013-1,"000"),":",IF(O1013="",K1013,O1013),CHAR(9),Codes!$B$3,"|",TEXT(E1013,"00"),"|",TEXT(F1013,"00"),"|",TEXT(G1013-1,"000"),CHAR(9),Codes!$B$3,CHAR(9),Codes!$B$4)</f>
        <v>V:U1:114:Safari	Yamaha MO8|63|08|114	Yamaha MO8	F0 43 10 7F 00 0A 00 01 01 F7</v>
      </c>
      <c r="O1013" s="20"/>
    </row>
    <row r="1014" spans="1:15" x14ac:dyDescent="0.35">
      <c r="A1014" s="23" t="str">
        <f t="shared" si="15"/>
        <v>VoiceUser1116</v>
      </c>
      <c r="B1014" s="3" t="s">
        <v>241</v>
      </c>
      <c r="C1014" s="3" t="s">
        <v>545</v>
      </c>
      <c r="D1014" s="3" t="s">
        <v>216</v>
      </c>
      <c r="E1014" s="4">
        <v>63</v>
      </c>
      <c r="F1014" s="4">
        <v>8</v>
      </c>
      <c r="G1014" s="26">
        <v>116</v>
      </c>
      <c r="H1014" s="3" t="s">
        <v>630</v>
      </c>
      <c r="I1014" s="3" t="s">
        <v>631</v>
      </c>
      <c r="J1014" s="3" t="s">
        <v>808</v>
      </c>
      <c r="K1014" s="27" t="s">
        <v>618</v>
      </c>
      <c r="L1014" s="3" t="s">
        <v>399</v>
      </c>
      <c r="M1014" s="3" t="s">
        <v>629</v>
      </c>
      <c r="N1014" s="20" t="str">
        <f>CONCATENATE(LEFT(B1014,1),":",,LEFT(C1014,1),RIGHT(C1014,1),":",TEXT(G1014-1,"000"),":",IF(O1014="",K1014,O1014),CHAR(9),Codes!$B$3,"|",TEXT(E1014,"00"),"|",TEXT(F1014,"00"),"|",TEXT(G1014-1,"000"),CHAR(9),Codes!$B$3,CHAR(9),Codes!$B$4)</f>
        <v>V:U1:115:Sushima	Yamaha MO8|63|08|115	Yamaha MO8	F0 43 10 7F 00 0A 00 01 01 F7</v>
      </c>
      <c r="O1014" s="20"/>
    </row>
    <row r="1015" spans="1:15" x14ac:dyDescent="0.35">
      <c r="A1015" s="23" t="str">
        <f t="shared" si="15"/>
        <v>VoiceUser1117</v>
      </c>
      <c r="B1015" s="3" t="s">
        <v>241</v>
      </c>
      <c r="C1015" s="3" t="s">
        <v>545</v>
      </c>
      <c r="D1015" s="3" t="s">
        <v>217</v>
      </c>
      <c r="E1015" s="4">
        <v>63</v>
      </c>
      <c r="F1015" s="4">
        <v>8</v>
      </c>
      <c r="G1015" s="26">
        <v>117</v>
      </c>
      <c r="H1015" s="3" t="s">
        <v>630</v>
      </c>
      <c r="I1015" s="3" t="s">
        <v>631</v>
      </c>
      <c r="J1015" s="3" t="s">
        <v>809</v>
      </c>
      <c r="K1015" s="27" t="s">
        <v>619</v>
      </c>
      <c r="L1015" s="3" t="s">
        <v>399</v>
      </c>
      <c r="M1015" s="3" t="s">
        <v>629</v>
      </c>
      <c r="N1015" s="20" t="str">
        <f>CONCATENATE(LEFT(B1015,1),":",,LEFT(C1015,1),RIGHT(C1015,1),":",TEXT(G1015-1,"000"),":",IF(O1015="",K1015,O1015),CHAR(9),Codes!$B$3,"|",TEXT(E1015,"00"),"|",TEXT(F1015,"00"),"|",TEXT(G1015-1,"000"),CHAR(9),Codes!$B$3,CHAR(9),Codes!$B$4)</f>
        <v>V:U1:116:Metaloop	Yamaha MO8|63|08|116	Yamaha MO8	F0 43 10 7F 00 0A 00 01 01 F7</v>
      </c>
      <c r="O1015" s="20"/>
    </row>
    <row r="1016" spans="1:15" x14ac:dyDescent="0.35">
      <c r="A1016" s="23" t="str">
        <f t="shared" si="15"/>
        <v>VoiceUser1118</v>
      </c>
      <c r="B1016" s="3" t="s">
        <v>241</v>
      </c>
      <c r="C1016" s="3" t="s">
        <v>545</v>
      </c>
      <c r="D1016" s="3" t="s">
        <v>219</v>
      </c>
      <c r="E1016" s="4">
        <v>63</v>
      </c>
      <c r="F1016" s="4">
        <v>8</v>
      </c>
      <c r="G1016" s="26">
        <v>118</v>
      </c>
      <c r="H1016" s="3" t="s">
        <v>630</v>
      </c>
      <c r="I1016" s="3" t="s">
        <v>631</v>
      </c>
      <c r="J1016" s="3" t="s">
        <v>810</v>
      </c>
      <c r="K1016" s="27" t="s">
        <v>811</v>
      </c>
      <c r="L1016" s="3" t="s">
        <v>399</v>
      </c>
      <c r="M1016" s="3" t="s">
        <v>629</v>
      </c>
      <c r="N1016" s="20" t="str">
        <f>CONCATENATE(LEFT(B1016,1),":",,LEFT(C1016,1),RIGHT(C1016,1),":",TEXT(G1016-1,"000"),":",IF(O1016="",K1016,O1016),CHAR(9),Codes!$B$3,"|",TEXT(E1016,"00"),"|",TEXT(F1016,"00"),"|",TEXT(G1016-1,"000"),CHAR(9),Codes!$B$3,CHAR(9),Codes!$B$4)</f>
        <v>V:U1:117:Kick Off	Yamaha MO8|63|08|117	Yamaha MO8	F0 43 10 7F 00 0A 00 01 01 F7</v>
      </c>
      <c r="O1016" s="20"/>
    </row>
    <row r="1017" spans="1:15" x14ac:dyDescent="0.35">
      <c r="A1017" s="23" t="str">
        <f t="shared" si="15"/>
        <v>VoiceUser1119</v>
      </c>
      <c r="B1017" s="3" t="s">
        <v>241</v>
      </c>
      <c r="C1017" s="3" t="s">
        <v>545</v>
      </c>
      <c r="D1017" s="3" t="s">
        <v>221</v>
      </c>
      <c r="E1017" s="4">
        <v>63</v>
      </c>
      <c r="F1017" s="4">
        <v>8</v>
      </c>
      <c r="G1017" s="26">
        <v>119</v>
      </c>
      <c r="H1017" s="3" t="s">
        <v>630</v>
      </c>
      <c r="I1017" s="3" t="s">
        <v>631</v>
      </c>
      <c r="J1017" s="3" t="s">
        <v>812</v>
      </c>
      <c r="K1017" s="27" t="s">
        <v>620</v>
      </c>
      <c r="L1017" s="3" t="s">
        <v>399</v>
      </c>
      <c r="M1017" s="3" t="s">
        <v>629</v>
      </c>
      <c r="N1017" s="20" t="str">
        <f>CONCATENATE(LEFT(B1017,1),":",,LEFT(C1017,1),RIGHT(C1017,1),":",TEXT(G1017-1,"000"),":",IF(O1017="",K1017,O1017),CHAR(9),Codes!$B$3,"|",TEXT(E1017,"00"),"|",TEXT(F1017,"00"),"|",TEXT(G1017-1,"000"),CHAR(9),Codes!$B$3,CHAR(9),Codes!$B$4)</f>
        <v>V:U1:118:Technokrat	Yamaha MO8|63|08|118	Yamaha MO8	F0 43 10 7F 00 0A 00 01 01 F7</v>
      </c>
      <c r="O1017" s="20"/>
    </row>
    <row r="1018" spans="1:15" x14ac:dyDescent="0.35">
      <c r="A1018" s="23" t="str">
        <f t="shared" si="15"/>
        <v>VoiceUser1120</v>
      </c>
      <c r="B1018" s="3" t="s">
        <v>241</v>
      </c>
      <c r="C1018" s="3" t="s">
        <v>545</v>
      </c>
      <c r="D1018" s="3" t="s">
        <v>223</v>
      </c>
      <c r="E1018" s="4">
        <v>63</v>
      </c>
      <c r="F1018" s="4">
        <v>8</v>
      </c>
      <c r="G1018" s="26">
        <v>120</v>
      </c>
      <c r="H1018" s="3" t="s">
        <v>630</v>
      </c>
      <c r="I1018" s="3" t="s">
        <v>631</v>
      </c>
      <c r="J1018" s="3" t="s">
        <v>813</v>
      </c>
      <c r="K1018" s="27" t="s">
        <v>628</v>
      </c>
      <c r="L1018" s="3" t="s">
        <v>399</v>
      </c>
      <c r="M1018" s="3" t="s">
        <v>629</v>
      </c>
      <c r="N1018" s="20" t="str">
        <f>CONCATENATE(LEFT(B1018,1),":",,LEFT(C1018,1),RIGHT(C1018,1),":",TEXT(G1018-1,"000"),":",IF(O1018="",K1018,O1018),CHAR(9),Codes!$B$3,"|",TEXT(E1018,"00"),"|",TEXT(F1018,"00"),"|",TEXT(G1018-1,"000"),CHAR(9),Codes!$B$3,CHAR(9),Codes!$B$4)</f>
        <v>V:U1:119:Hi 2 Lo MW	Yamaha MO8|63|08|119	Yamaha MO8	F0 43 10 7F 00 0A 00 01 01 F7</v>
      </c>
      <c r="O1018" s="20"/>
    </row>
    <row r="1019" spans="1:15" x14ac:dyDescent="0.35">
      <c r="A1019" s="23" t="str">
        <f t="shared" si="15"/>
        <v>VoiceUser1121</v>
      </c>
      <c r="B1019" s="3" t="s">
        <v>241</v>
      </c>
      <c r="C1019" s="3" t="s">
        <v>545</v>
      </c>
      <c r="D1019" s="3" t="s">
        <v>226</v>
      </c>
      <c r="E1019" s="4">
        <v>63</v>
      </c>
      <c r="F1019" s="4">
        <v>8</v>
      </c>
      <c r="G1019" s="26">
        <v>121</v>
      </c>
      <c r="H1019" s="3" t="s">
        <v>630</v>
      </c>
      <c r="I1019" s="3" t="s">
        <v>631</v>
      </c>
      <c r="J1019" s="3" t="s">
        <v>814</v>
      </c>
      <c r="K1019" s="27" t="s">
        <v>621</v>
      </c>
      <c r="L1019" s="3" t="s">
        <v>399</v>
      </c>
      <c r="M1019" s="3" t="s">
        <v>629</v>
      </c>
      <c r="N1019" s="20" t="str">
        <f>CONCATENATE(LEFT(B1019,1),":",,LEFT(C1019,1),RIGHT(C1019,1),":",TEXT(G1019-1,"000"),":",IF(O1019="",K1019,O1019),CHAR(9),Codes!$B$3,"|",TEXT(E1019,"00"),"|",TEXT(F1019,"00"),"|",TEXT(G1019-1,"000"),CHAR(9),Codes!$B$3,CHAR(9),Codes!$B$4)</f>
        <v>V:U1:120:Engineer	Yamaha MO8|63|08|120	Yamaha MO8	F0 43 10 7F 00 0A 00 01 01 F7</v>
      </c>
      <c r="O1019" s="20"/>
    </row>
    <row r="1020" spans="1:15" x14ac:dyDescent="0.35">
      <c r="A1020" s="23" t="str">
        <f t="shared" si="15"/>
        <v>VoiceUser1122</v>
      </c>
      <c r="B1020" s="3" t="s">
        <v>241</v>
      </c>
      <c r="C1020" s="3" t="s">
        <v>545</v>
      </c>
      <c r="D1020" s="3" t="s">
        <v>228</v>
      </c>
      <c r="E1020" s="4">
        <v>63</v>
      </c>
      <c r="F1020" s="4">
        <v>8</v>
      </c>
      <c r="G1020" s="26">
        <v>122</v>
      </c>
      <c r="H1020" s="3" t="s">
        <v>630</v>
      </c>
      <c r="I1020" s="3" t="s">
        <v>631</v>
      </c>
      <c r="J1020" s="3" t="s">
        <v>815</v>
      </c>
      <c r="K1020" s="27" t="s">
        <v>816</v>
      </c>
      <c r="L1020" s="3" t="s">
        <v>399</v>
      </c>
      <c r="M1020" s="3" t="s">
        <v>629</v>
      </c>
      <c r="N1020" s="20" t="str">
        <f>CONCATENATE(LEFT(B1020,1),":",,LEFT(C1020,1),RIGHT(C1020,1),":",TEXT(G1020-1,"000"),":",IF(O1020="",K1020,O1020),CHAR(9),Codes!$B$3,"|",TEXT(E1020,"00"),"|",TEXT(F1020,"00"),"|",TEXT(G1020-1,"000"),CHAR(9),Codes!$B$3,CHAR(9),Codes!$B$4)</f>
        <v>V:U1:121:Neon Soda	Yamaha MO8|63|08|121	Yamaha MO8	F0 43 10 7F 00 0A 00 01 01 F7</v>
      </c>
      <c r="O1020" s="20"/>
    </row>
    <row r="1021" spans="1:15" x14ac:dyDescent="0.35">
      <c r="A1021" s="23" t="str">
        <f t="shared" si="15"/>
        <v>VoiceUser1123</v>
      </c>
      <c r="B1021" s="3" t="s">
        <v>241</v>
      </c>
      <c r="C1021" s="3" t="s">
        <v>545</v>
      </c>
      <c r="D1021" s="3" t="s">
        <v>230</v>
      </c>
      <c r="E1021" s="4">
        <v>63</v>
      </c>
      <c r="F1021" s="4">
        <v>8</v>
      </c>
      <c r="G1021" s="26">
        <v>123</v>
      </c>
      <c r="H1021" s="3" t="s">
        <v>630</v>
      </c>
      <c r="I1021" s="3" t="s">
        <v>631</v>
      </c>
      <c r="J1021" s="3" t="s">
        <v>817</v>
      </c>
      <c r="K1021" s="27" t="s">
        <v>622</v>
      </c>
      <c r="L1021" s="3" t="s">
        <v>399</v>
      </c>
      <c r="M1021" s="3" t="s">
        <v>629</v>
      </c>
      <c r="N1021" s="20" t="str">
        <f>CONCATENATE(LEFT(B1021,1),":",,LEFT(C1021,1),RIGHT(C1021,1),":",TEXT(G1021-1,"000"),":",IF(O1021="",K1021,O1021),CHAR(9),Codes!$B$3,"|",TEXT(E1021,"00"),"|",TEXT(F1021,"00"),"|",TEXT(G1021-1,"000"),CHAR(9),Codes!$B$3,CHAR(9),Codes!$B$4)</f>
        <v>V:U1:122:Mocha	Yamaha MO8|63|08|122	Yamaha MO8	F0 43 10 7F 00 0A 00 01 01 F7</v>
      </c>
      <c r="O1021" s="20"/>
    </row>
    <row r="1022" spans="1:15" x14ac:dyDescent="0.35">
      <c r="A1022" s="23" t="str">
        <f t="shared" si="15"/>
        <v>VoiceUser1124</v>
      </c>
      <c r="B1022" s="3" t="s">
        <v>241</v>
      </c>
      <c r="C1022" s="3" t="s">
        <v>545</v>
      </c>
      <c r="D1022" s="3" t="s">
        <v>232</v>
      </c>
      <c r="E1022" s="4">
        <v>63</v>
      </c>
      <c r="F1022" s="4">
        <v>8</v>
      </c>
      <c r="G1022" s="26">
        <v>124</v>
      </c>
      <c r="H1022" s="3" t="s">
        <v>630</v>
      </c>
      <c r="I1022" s="3" t="s">
        <v>631</v>
      </c>
      <c r="J1022" s="3" t="s">
        <v>818</v>
      </c>
      <c r="K1022" s="27" t="s">
        <v>623</v>
      </c>
      <c r="L1022" s="3" t="s">
        <v>319</v>
      </c>
      <c r="M1022" s="3" t="s">
        <v>791</v>
      </c>
      <c r="N1022" s="20" t="str">
        <f>CONCATENATE(LEFT(B1022,1),":",,LEFT(C1022,1),RIGHT(C1022,1),":",TEXT(G1022-1,"000"),":",IF(O1022="",K1022,O1022),CHAR(9),Codes!$B$3,"|",TEXT(E1022,"00"),"|",TEXT(F1022,"00"),"|",TEXT(G1022-1,"000"),CHAR(9),Codes!$B$3,CHAR(9),Codes!$B$4)</f>
        <v>V:U1:123:LuxAeterna	Yamaha MO8|63|08|123	Yamaha MO8	F0 43 10 7F 00 0A 00 01 01 F7</v>
      </c>
      <c r="O1022" s="20"/>
    </row>
    <row r="1023" spans="1:15" x14ac:dyDescent="0.35">
      <c r="A1023" s="23" t="str">
        <f t="shared" si="15"/>
        <v>VoiceUser1125</v>
      </c>
      <c r="B1023" s="3" t="s">
        <v>241</v>
      </c>
      <c r="C1023" s="3" t="s">
        <v>545</v>
      </c>
      <c r="D1023" s="3" t="s">
        <v>234</v>
      </c>
      <c r="E1023" s="4">
        <v>63</v>
      </c>
      <c r="F1023" s="4">
        <v>8</v>
      </c>
      <c r="G1023" s="26">
        <v>125</v>
      </c>
      <c r="H1023" s="3" t="s">
        <v>630</v>
      </c>
      <c r="I1023" s="3" t="s">
        <v>631</v>
      </c>
      <c r="J1023" s="3" t="s">
        <v>819</v>
      </c>
      <c r="K1023" s="27" t="s">
        <v>627</v>
      </c>
      <c r="L1023" s="3" t="s">
        <v>371</v>
      </c>
      <c r="M1023" s="3" t="s">
        <v>251</v>
      </c>
      <c r="N1023" s="20" t="str">
        <f>CONCATENATE(LEFT(B1023,1),":",,LEFT(C1023,1),RIGHT(C1023,1),":",TEXT(G1023-1,"000"),":",IF(O1023="",K1023,O1023),CHAR(9),Codes!$B$3,"|",TEXT(E1023,"00"),"|",TEXT(F1023,"00"),"|",TEXT(G1023-1,"000"),CHAR(9),Codes!$B$3,CHAR(9),Codes!$B$4)</f>
        <v>V:U1:124:In My Head	Yamaha MO8|63|08|124	Yamaha MO8	F0 43 10 7F 00 0A 00 01 01 F7</v>
      </c>
      <c r="O1023" s="20"/>
    </row>
    <row r="1024" spans="1:15" x14ac:dyDescent="0.35">
      <c r="A1024" s="23" t="str">
        <f t="shared" si="15"/>
        <v>VoiceUser1126</v>
      </c>
      <c r="B1024" s="3" t="s">
        <v>241</v>
      </c>
      <c r="C1024" s="3" t="s">
        <v>545</v>
      </c>
      <c r="D1024" s="3" t="s">
        <v>236</v>
      </c>
      <c r="E1024" s="4">
        <v>63</v>
      </c>
      <c r="F1024" s="4">
        <v>9</v>
      </c>
      <c r="G1024" s="26">
        <v>126</v>
      </c>
      <c r="H1024" s="3" t="s">
        <v>630</v>
      </c>
      <c r="I1024" s="3" t="s">
        <v>643</v>
      </c>
      <c r="J1024" s="3" t="s">
        <v>820</v>
      </c>
      <c r="K1024" s="27" t="s">
        <v>624</v>
      </c>
      <c r="L1024" s="3" t="s">
        <v>371</v>
      </c>
      <c r="M1024" s="3" t="s">
        <v>655</v>
      </c>
      <c r="N1024" s="20" t="str">
        <f>CONCATENATE(LEFT(B1024,1),":",,LEFT(C1024,1),RIGHT(C1024,1),":",TEXT(G1024-1,"000"),":",IF(O1024="",K1024,O1024),CHAR(9),Codes!$B$3,"|",TEXT(E1024,"00"),"|",TEXT(F1024,"00"),"|",TEXT(G1024-1,"000"),CHAR(9),Codes!$B$3,CHAR(9),Codes!$B$4)</f>
        <v>V:U1:125:Racer	Yamaha MO8|63|09|125	Yamaha MO8	F0 43 10 7F 00 0A 00 01 01 F7</v>
      </c>
      <c r="O1024" s="20"/>
    </row>
    <row r="1025" spans="1:15" x14ac:dyDescent="0.35">
      <c r="A1025" s="23" t="str">
        <f t="shared" si="15"/>
        <v>VoiceUser1127</v>
      </c>
      <c r="B1025" s="3" t="s">
        <v>241</v>
      </c>
      <c r="C1025" s="3" t="s">
        <v>545</v>
      </c>
      <c r="D1025" s="3" t="s">
        <v>238</v>
      </c>
      <c r="E1025" s="4">
        <v>63</v>
      </c>
      <c r="F1025" s="4">
        <v>9</v>
      </c>
      <c r="G1025" s="26">
        <v>127</v>
      </c>
      <c r="H1025" s="3" t="s">
        <v>630</v>
      </c>
      <c r="I1025" s="3" t="s">
        <v>643</v>
      </c>
      <c r="J1025" s="3" t="s">
        <v>821</v>
      </c>
      <c r="K1025" s="27" t="s">
        <v>625</v>
      </c>
      <c r="L1025" s="3" t="s">
        <v>305</v>
      </c>
      <c r="M1025" s="3" t="s">
        <v>822</v>
      </c>
      <c r="N1025" s="20" t="str">
        <f>CONCATENATE(LEFT(B1025,1),":",,LEFT(C1025,1),RIGHT(C1025,1),":",TEXT(G1025-1,"000"),":",IF(O1025="",K1025,O1025),CHAR(9),Codes!$B$3,"|",TEXT(E1025,"00"),"|",TEXT(F1025,"00"),"|",TEXT(G1025-1,"000"),CHAR(9),Codes!$B$3,CHAR(9),Codes!$B$4)</f>
        <v>V:U1:126:Tribal	Yamaha MO8|63|09|126	Yamaha MO8	F0 43 10 7F 00 0A 00 01 01 F7</v>
      </c>
      <c r="O1025" s="20"/>
    </row>
    <row r="1026" spans="1:15" x14ac:dyDescent="0.35">
      <c r="A1026" s="23" t="str">
        <f t="shared" si="15"/>
        <v>VoiceUser1128</v>
      </c>
      <c r="B1026" s="3" t="s">
        <v>241</v>
      </c>
      <c r="C1026" s="3" t="s">
        <v>545</v>
      </c>
      <c r="D1026" s="3" t="s">
        <v>240</v>
      </c>
      <c r="E1026" s="4">
        <v>63</v>
      </c>
      <c r="F1026" s="4">
        <v>9</v>
      </c>
      <c r="G1026" s="26">
        <v>128</v>
      </c>
      <c r="H1026" s="3" t="s">
        <v>630</v>
      </c>
      <c r="I1026" s="3" t="s">
        <v>643</v>
      </c>
      <c r="J1026" s="3" t="s">
        <v>823</v>
      </c>
      <c r="K1026" s="27" t="s">
        <v>626</v>
      </c>
      <c r="L1026" s="3" t="s">
        <v>305</v>
      </c>
      <c r="M1026" s="3" t="s">
        <v>824</v>
      </c>
      <c r="N1026" s="20" t="str">
        <f>CONCATENATE(LEFT(B1026,1),":",,LEFT(C1026,1),RIGHT(C1026,1),":",TEXT(G1026-1,"000"),":",IF(O1026="",K1026,O1026),CHAR(9),Codes!$B$3,"|",TEXT(E1026,"00"),"|",TEXT(F1026,"00"),"|",TEXT(G1026-1,"000"),CHAR(9),Codes!$B$3,CHAR(9),Codes!$B$4)</f>
        <v>V:U1:127:OrcDrummer	Yamaha MO8|63|09|127	Yamaha MO8	F0 43 10 7F 00 0A 00 01 01 F7</v>
      </c>
      <c r="O1026" s="20"/>
    </row>
    <row r="1027" spans="1:15" x14ac:dyDescent="0.35">
      <c r="A1027" s="23" t="str">
        <f t="shared" ref="A1027:A1090" si="16">CONCATENATE(B1027,C1027,TEXT(G1027,"000"))</f>
        <v>VoiceUser2001</v>
      </c>
      <c r="B1027" s="3" t="s">
        <v>241</v>
      </c>
      <c r="C1027" s="3" t="s">
        <v>546</v>
      </c>
      <c r="D1027" s="3" t="s">
        <v>0</v>
      </c>
      <c r="E1027" s="4">
        <v>63</v>
      </c>
      <c r="F1027" s="4">
        <v>9</v>
      </c>
      <c r="G1027" s="26">
        <v>1</v>
      </c>
      <c r="H1027" s="3" t="s">
        <v>630</v>
      </c>
      <c r="I1027" s="3" t="s">
        <v>643</v>
      </c>
      <c r="J1027" s="3" t="s">
        <v>632</v>
      </c>
      <c r="K1027" s="27" t="s">
        <v>375</v>
      </c>
      <c r="L1027" s="3" t="s">
        <v>319</v>
      </c>
      <c r="M1027" s="3" t="s">
        <v>791</v>
      </c>
      <c r="N1027" s="20" t="str">
        <f>CONCATENATE(LEFT(B1027,1),":",,LEFT(C1027,1),RIGHT(C1027,1),":",TEXT(G1027-1,"000"),":",IF(O1027="",K1027,O1027),CHAR(9),Codes!$B$3,"|",TEXT(E1027,"00"),"|",TEXT(F1027,"00"),"|",TEXT(G1027-1,"000"),CHAR(9),Codes!$B$3,CHAR(9),Codes!$B$4)</f>
        <v>V:U2:000:Prisoner	Yamaha MO8|63|09|000	Yamaha MO8	F0 43 10 7F 00 0A 00 01 01 F7</v>
      </c>
      <c r="O1027" s="20"/>
    </row>
    <row r="1028" spans="1:15" x14ac:dyDescent="0.35">
      <c r="A1028" s="23" t="str">
        <f t="shared" si="16"/>
        <v>VoiceUser2002</v>
      </c>
      <c r="B1028" s="3" t="s">
        <v>241</v>
      </c>
      <c r="C1028" s="3" t="s">
        <v>546</v>
      </c>
      <c r="D1028" s="3" t="s">
        <v>3</v>
      </c>
      <c r="E1028" s="4">
        <v>63</v>
      </c>
      <c r="F1028" s="4">
        <v>9</v>
      </c>
      <c r="G1028" s="26">
        <v>2</v>
      </c>
      <c r="H1028" s="3" t="s">
        <v>630</v>
      </c>
      <c r="I1028" s="3" t="s">
        <v>643</v>
      </c>
      <c r="J1028" s="3" t="s">
        <v>634</v>
      </c>
      <c r="K1028" s="27" t="s">
        <v>449</v>
      </c>
      <c r="L1028" s="3" t="s">
        <v>399</v>
      </c>
      <c r="M1028" s="3" t="s">
        <v>629</v>
      </c>
      <c r="N1028" s="20" t="str">
        <f>CONCATENATE(LEFT(B1028,1),":",,LEFT(C1028,1),RIGHT(C1028,1),":",TEXT(G1028-1,"000"),":",IF(O1028="",K1028,O1028),CHAR(9),Codes!$B$3,"|",TEXT(E1028,"00"),"|",TEXT(F1028,"00"),"|",TEXT(G1028-1,"000"),CHAR(9),Codes!$B$3,CHAR(9),Codes!$B$4)</f>
        <v>V:U2:001:Stuttrtron	Yamaha MO8|63|09|001	Yamaha MO8	F0 43 10 7F 00 0A 00 01 01 F7</v>
      </c>
      <c r="O1028" s="20"/>
    </row>
    <row r="1029" spans="1:15" x14ac:dyDescent="0.35">
      <c r="A1029" s="23" t="str">
        <f t="shared" si="16"/>
        <v>VoiceUser2003</v>
      </c>
      <c r="B1029" s="3" t="s">
        <v>241</v>
      </c>
      <c r="C1029" s="3" t="s">
        <v>546</v>
      </c>
      <c r="D1029" s="3" t="s">
        <v>5</v>
      </c>
      <c r="E1029" s="4">
        <v>63</v>
      </c>
      <c r="F1029" s="4">
        <v>9</v>
      </c>
      <c r="G1029" s="26">
        <v>3</v>
      </c>
      <c r="H1029" s="3" t="s">
        <v>630</v>
      </c>
      <c r="I1029" s="3" t="s">
        <v>643</v>
      </c>
      <c r="J1029" s="3" t="s">
        <v>636</v>
      </c>
      <c r="K1029" s="27" t="s">
        <v>825</v>
      </c>
      <c r="L1029" s="3" t="s">
        <v>384</v>
      </c>
      <c r="M1029" s="3" t="s">
        <v>776</v>
      </c>
      <c r="N1029" s="20" t="str">
        <f>CONCATENATE(LEFT(B1029,1),":",,LEFT(C1029,1),RIGHT(C1029,1),":",TEXT(G1029-1,"000"),":",IF(O1029="",K1029,O1029),CHAR(9),Codes!$B$3,"|",TEXT(E1029,"00"),"|",TEXT(F1029,"00"),"|",TEXT(G1029-1,"000"),CHAR(9),Codes!$B$3,CHAR(9),Codes!$B$4)</f>
        <v>V:U2:002:Echo Comp	Yamaha MO8|63|09|002	Yamaha MO8	F0 43 10 7F 00 0A 00 01 01 F7</v>
      </c>
      <c r="O1029" s="20"/>
    </row>
    <row r="1030" spans="1:15" x14ac:dyDescent="0.35">
      <c r="A1030" s="23" t="str">
        <f t="shared" si="16"/>
        <v>VoiceUser2004</v>
      </c>
      <c r="B1030" s="3" t="s">
        <v>241</v>
      </c>
      <c r="C1030" s="3" t="s">
        <v>546</v>
      </c>
      <c r="D1030" s="3" t="s">
        <v>6</v>
      </c>
      <c r="E1030" s="4">
        <v>63</v>
      </c>
      <c r="F1030" s="4">
        <v>9</v>
      </c>
      <c r="G1030" s="26">
        <v>4</v>
      </c>
      <c r="H1030" s="3" t="s">
        <v>630</v>
      </c>
      <c r="I1030" s="3" t="s">
        <v>643</v>
      </c>
      <c r="J1030" s="3" t="s">
        <v>637</v>
      </c>
      <c r="K1030" s="27" t="s">
        <v>826</v>
      </c>
      <c r="L1030" s="3" t="s">
        <v>1</v>
      </c>
      <c r="M1030" s="3" t="s">
        <v>723</v>
      </c>
      <c r="N1030" s="20" t="str">
        <f>CONCATENATE(LEFT(B1030,1),":",,LEFT(C1030,1),RIGHT(C1030,1),":",TEXT(G1030-1,"000"),":",IF(O1030="",K1030,O1030),CHAR(9),Codes!$B$3,"|",TEXT(E1030,"00"),"|",TEXT(F1030,"00"),"|",TEXT(G1030-1,"000"),CHAR(9),Codes!$B$3,CHAR(9),Codes!$B$4)</f>
        <v>V:U2:003:Full Grand	Yamaha MO8|63|09|003	Yamaha MO8	F0 43 10 7F 00 0A 00 01 01 F7</v>
      </c>
      <c r="O1030" s="20"/>
    </row>
    <row r="1031" spans="1:15" x14ac:dyDescent="0.35">
      <c r="A1031" s="23" t="str">
        <f t="shared" si="16"/>
        <v>VoiceUser2005</v>
      </c>
      <c r="B1031" s="3" t="s">
        <v>241</v>
      </c>
      <c r="C1031" s="3" t="s">
        <v>546</v>
      </c>
      <c r="D1031" s="3" t="s">
        <v>8</v>
      </c>
      <c r="E1031" s="4">
        <v>63</v>
      </c>
      <c r="F1031" s="4">
        <v>9</v>
      </c>
      <c r="G1031" s="26">
        <v>5</v>
      </c>
      <c r="H1031" s="3" t="s">
        <v>630</v>
      </c>
      <c r="I1031" s="3" t="s">
        <v>643</v>
      </c>
      <c r="J1031" s="3" t="s">
        <v>639</v>
      </c>
      <c r="K1031" s="27" t="s">
        <v>166</v>
      </c>
      <c r="L1031" s="3" t="s">
        <v>121</v>
      </c>
      <c r="M1031" s="3" t="s">
        <v>692</v>
      </c>
      <c r="N1031" s="20" t="str">
        <f>CONCATENATE(LEFT(B1031,1),":",,LEFT(C1031,1),RIGHT(C1031,1),":",TEXT(G1031-1,"000"),":",IF(O1031="",K1031,O1031),CHAR(9),Codes!$B$3,"|",TEXT(E1031,"00"),"|",TEXT(F1031,"00"),"|",TEXT(G1031-1,"000"),CHAR(9),Codes!$B$3,CHAR(9),Codes!$B$4)</f>
        <v>V:U2:004:Feedbacker	Yamaha MO8|63|09|004	Yamaha MO8	F0 43 10 7F 00 0A 00 01 01 F7</v>
      </c>
      <c r="O1031" s="20"/>
    </row>
    <row r="1032" spans="1:15" x14ac:dyDescent="0.35">
      <c r="A1032" s="23" t="str">
        <f t="shared" si="16"/>
        <v>VoiceUser2006</v>
      </c>
      <c r="B1032" s="3" t="s">
        <v>241</v>
      </c>
      <c r="C1032" s="3" t="s">
        <v>546</v>
      </c>
      <c r="D1032" s="3" t="s">
        <v>10</v>
      </c>
      <c r="E1032" s="4">
        <v>63</v>
      </c>
      <c r="F1032" s="4">
        <v>9</v>
      </c>
      <c r="G1032" s="26">
        <v>6</v>
      </c>
      <c r="H1032" s="3" t="s">
        <v>630</v>
      </c>
      <c r="I1032" s="3" t="s">
        <v>643</v>
      </c>
      <c r="J1032" s="3" t="s">
        <v>641</v>
      </c>
      <c r="K1032" s="27" t="s">
        <v>827</v>
      </c>
      <c r="L1032" s="3" t="s">
        <v>336</v>
      </c>
      <c r="M1032" s="3" t="s">
        <v>776</v>
      </c>
      <c r="N1032" s="20" t="str">
        <f>CONCATENATE(LEFT(B1032,1),":",,LEFT(C1032,1),RIGHT(C1032,1),":",TEXT(G1032-1,"000"),":",IF(O1032="",K1032,O1032),CHAR(9),Codes!$B$3,"|",TEXT(E1032,"00"),"|",TEXT(F1032,"00"),"|",TEXT(G1032-1,"000"),CHAR(9),Codes!$B$3,CHAR(9),Codes!$B$4)</f>
        <v>V:U2:005:Phat Dino	Yamaha MO8|63|09|005	Yamaha MO8	F0 43 10 7F 00 0A 00 01 01 F7</v>
      </c>
      <c r="O1032" s="20"/>
    </row>
    <row r="1033" spans="1:15" x14ac:dyDescent="0.35">
      <c r="A1033" s="23" t="str">
        <f t="shared" si="16"/>
        <v>VoiceUser2007</v>
      </c>
      <c r="B1033" s="3" t="s">
        <v>241</v>
      </c>
      <c r="C1033" s="3" t="s">
        <v>546</v>
      </c>
      <c r="D1033" s="3" t="s">
        <v>11</v>
      </c>
      <c r="E1033" s="4">
        <v>63</v>
      </c>
      <c r="F1033" s="4">
        <v>9</v>
      </c>
      <c r="G1033" s="26">
        <v>7</v>
      </c>
      <c r="H1033" s="3" t="s">
        <v>630</v>
      </c>
      <c r="I1033" s="3" t="s">
        <v>643</v>
      </c>
      <c r="J1033" s="3" t="s">
        <v>642</v>
      </c>
      <c r="K1033" s="27" t="s">
        <v>290</v>
      </c>
      <c r="L1033" s="3" t="s">
        <v>121</v>
      </c>
      <c r="M1033" s="3" t="s">
        <v>762</v>
      </c>
      <c r="N1033" s="20" t="str">
        <f>CONCATENATE(LEFT(B1033,1),":",,LEFT(C1033,1),RIGHT(C1033,1),":",TEXT(G1033-1,"000"),":",IF(O1033="",K1033,O1033),CHAR(9),Codes!$B$3,"|",TEXT(E1033,"00"),"|",TEXT(F1033,"00"),"|",TEXT(G1033-1,"000"),CHAR(9),Codes!$B$3,CHAR(9),Codes!$B$4)</f>
        <v>V:U2:006:Santur	Yamaha MO8|63|09|006	Yamaha MO8	F0 43 10 7F 00 0A 00 01 01 F7</v>
      </c>
      <c r="O1033" s="20"/>
    </row>
    <row r="1034" spans="1:15" x14ac:dyDescent="0.35">
      <c r="A1034" s="23" t="str">
        <f t="shared" si="16"/>
        <v>VoiceUser2008</v>
      </c>
      <c r="B1034" s="3" t="s">
        <v>241</v>
      </c>
      <c r="C1034" s="3" t="s">
        <v>546</v>
      </c>
      <c r="D1034" s="3" t="s">
        <v>12</v>
      </c>
      <c r="E1034" s="4">
        <v>63</v>
      </c>
      <c r="F1034" s="4">
        <v>9</v>
      </c>
      <c r="G1034" s="26">
        <v>8</v>
      </c>
      <c r="H1034" s="3" t="s">
        <v>630</v>
      </c>
      <c r="I1034" s="3" t="s">
        <v>643</v>
      </c>
      <c r="J1034" s="3" t="s">
        <v>631</v>
      </c>
      <c r="K1034" s="27" t="s">
        <v>286</v>
      </c>
      <c r="L1034" s="3" t="s">
        <v>281</v>
      </c>
      <c r="M1034" s="3" t="s">
        <v>760</v>
      </c>
      <c r="N1034" s="20" t="str">
        <f>CONCATENATE(LEFT(B1034,1),":",,LEFT(C1034,1),RIGHT(C1034,1),":",TEXT(G1034-1,"000"),":",IF(O1034="",K1034,O1034),CHAR(9),Codes!$B$3,"|",TEXT(E1034,"00"),"|",TEXT(F1034,"00"),"|",TEXT(G1034-1,"000"),CHAR(9),Codes!$B$3,CHAR(9),Codes!$B$4)</f>
        <v>V:U2:007:SweetFlute	Yamaha MO8|63|09|007	Yamaha MO8	F0 43 10 7F 00 0A 00 01 01 F7</v>
      </c>
      <c r="O1034" s="20"/>
    </row>
    <row r="1035" spans="1:15" x14ac:dyDescent="0.35">
      <c r="A1035" s="23" t="str">
        <f t="shared" si="16"/>
        <v>VoiceUser2009</v>
      </c>
      <c r="B1035" s="3" t="s">
        <v>241</v>
      </c>
      <c r="C1035" s="3" t="s">
        <v>546</v>
      </c>
      <c r="D1035" s="3" t="s">
        <v>14</v>
      </c>
      <c r="E1035" s="4">
        <v>63</v>
      </c>
      <c r="F1035" s="4">
        <v>9</v>
      </c>
      <c r="G1035" s="26">
        <v>9</v>
      </c>
      <c r="H1035" s="3" t="s">
        <v>630</v>
      </c>
      <c r="I1035" s="3" t="s">
        <v>643</v>
      </c>
      <c r="J1035" s="3" t="s">
        <v>643</v>
      </c>
      <c r="K1035" s="27" t="s">
        <v>828</v>
      </c>
      <c r="L1035" s="3" t="s">
        <v>309</v>
      </c>
      <c r="M1035" s="3" t="s">
        <v>829</v>
      </c>
      <c r="N1035" s="20" t="str">
        <f>CONCATENATE(LEFT(B1035,1),":",,LEFT(C1035,1),RIGHT(C1035,1),":",TEXT(G1035-1,"000"),":",IF(O1035="",K1035,O1035),CHAR(9),Codes!$B$3,"|",TEXT(E1035,"00"),"|",TEXT(F1035,"00"),"|",TEXT(G1035-1,"000"),CHAR(9),Codes!$B$3,CHAR(9),Codes!$B$4)</f>
        <v>V:U2:008:Cold Day	Yamaha MO8|63|09|008	Yamaha MO8	F0 43 10 7F 00 0A 00 01 01 F7</v>
      </c>
      <c r="O1035" s="20"/>
    </row>
    <row r="1036" spans="1:15" x14ac:dyDescent="0.35">
      <c r="A1036" s="23" t="str">
        <f t="shared" si="16"/>
        <v>VoiceUser2010</v>
      </c>
      <c r="B1036" s="3" t="s">
        <v>241</v>
      </c>
      <c r="C1036" s="3" t="s">
        <v>546</v>
      </c>
      <c r="D1036" s="3" t="s">
        <v>16</v>
      </c>
      <c r="E1036" s="4">
        <v>63</v>
      </c>
      <c r="F1036" s="4">
        <v>9</v>
      </c>
      <c r="G1036" s="26">
        <v>10</v>
      </c>
      <c r="H1036" s="3" t="s">
        <v>630</v>
      </c>
      <c r="I1036" s="3" t="s">
        <v>643</v>
      </c>
      <c r="J1036" s="3" t="s">
        <v>644</v>
      </c>
      <c r="K1036" s="27" t="s">
        <v>35</v>
      </c>
      <c r="L1036" s="3" t="s">
        <v>26</v>
      </c>
      <c r="M1036" s="3" t="s">
        <v>729</v>
      </c>
      <c r="N1036" s="20" t="str">
        <f>CONCATENATE(LEFT(B1036,1),":",,LEFT(C1036,1),RIGHT(C1036,1),":",TEXT(G1036-1,"000"),":",IF(O1036="",K1036,O1036),CHAR(9),Codes!$B$3,"|",TEXT(E1036,"00"),"|",TEXT(F1036,"00"),"|",TEXT(G1036-1,"000"),CHAR(9),Codes!$B$3,CHAR(9),Codes!$B$4)</f>
        <v>V:U2:009:Vintage'74	Yamaha MO8|63|09|009	Yamaha MO8	F0 43 10 7F 00 0A 00 01 01 F7</v>
      </c>
      <c r="O1036" s="20"/>
    </row>
    <row r="1037" spans="1:15" x14ac:dyDescent="0.35">
      <c r="A1037" s="23" t="str">
        <f t="shared" si="16"/>
        <v>VoiceUser2011</v>
      </c>
      <c r="B1037" s="3" t="s">
        <v>241</v>
      </c>
      <c r="C1037" s="3" t="s">
        <v>546</v>
      </c>
      <c r="D1037" s="3" t="s">
        <v>19</v>
      </c>
      <c r="E1037" s="4">
        <v>63</v>
      </c>
      <c r="F1037" s="4">
        <v>9</v>
      </c>
      <c r="G1037" s="26">
        <v>11</v>
      </c>
      <c r="H1037" s="3" t="s">
        <v>630</v>
      </c>
      <c r="I1037" s="3" t="s">
        <v>643</v>
      </c>
      <c r="J1037" s="3" t="s">
        <v>646</v>
      </c>
      <c r="K1037" s="27" t="s">
        <v>830</v>
      </c>
      <c r="L1037" s="3" t="s">
        <v>180</v>
      </c>
      <c r="M1037" s="3" t="s">
        <v>655</v>
      </c>
      <c r="N1037" s="20" t="str">
        <f>CONCATENATE(LEFT(B1037,1),":",,LEFT(C1037,1),RIGHT(C1037,1),":",TEXT(G1037-1,"000"),":",IF(O1037="",K1037,O1037),CHAR(9),Codes!$B$3,"|",TEXT(E1037,"00"),"|",TEXT(F1037,"00"),"|",TEXT(G1037-1,"000"),CHAR(9),Codes!$B$3,CHAR(9),Codes!$B$4)</f>
        <v>V:U2:010:101 Bass	Yamaha MO8|63|09|010	Yamaha MO8	F0 43 10 7F 00 0A 00 01 01 F7</v>
      </c>
      <c r="O1037" s="20"/>
    </row>
    <row r="1038" spans="1:15" x14ac:dyDescent="0.35">
      <c r="A1038" s="23" t="str">
        <f t="shared" si="16"/>
        <v>VoiceUser2012</v>
      </c>
      <c r="B1038" s="3" t="s">
        <v>241</v>
      </c>
      <c r="C1038" s="3" t="s">
        <v>546</v>
      </c>
      <c r="D1038" s="3" t="s">
        <v>21</v>
      </c>
      <c r="E1038" s="4">
        <v>63</v>
      </c>
      <c r="F1038" s="4">
        <v>9</v>
      </c>
      <c r="G1038" s="26">
        <v>12</v>
      </c>
      <c r="H1038" s="3" t="s">
        <v>630</v>
      </c>
      <c r="I1038" s="3" t="s">
        <v>643</v>
      </c>
      <c r="J1038" s="3" t="s">
        <v>647</v>
      </c>
      <c r="K1038" s="27" t="s">
        <v>831</v>
      </c>
      <c r="L1038" s="3" t="s">
        <v>336</v>
      </c>
      <c r="M1038" s="3" t="s">
        <v>776</v>
      </c>
      <c r="N1038" s="20" t="str">
        <f>CONCATENATE(LEFT(B1038,1),":",,LEFT(C1038,1),RIGHT(C1038,1),":",TEXT(G1038-1,"000"),":",IF(O1038="",K1038,O1038),CHAR(9),Codes!$B$3,"|",TEXT(E1038,"00"),"|",TEXT(F1038,"00"),"|",TEXT(G1038-1,"000"),CHAR(9),Codes!$B$3,CHAR(9),Codes!$B$4)</f>
        <v>V:U2:011:Dirty Hook	Yamaha MO8|63|09|011	Yamaha MO8	F0 43 10 7F 00 0A 00 01 01 F7</v>
      </c>
      <c r="O1038" s="20"/>
    </row>
    <row r="1039" spans="1:15" x14ac:dyDescent="0.35">
      <c r="A1039" s="23" t="str">
        <f t="shared" si="16"/>
        <v>VoiceUser2013</v>
      </c>
      <c r="B1039" s="3" t="s">
        <v>241</v>
      </c>
      <c r="C1039" s="3" t="s">
        <v>546</v>
      </c>
      <c r="D1039" s="3" t="s">
        <v>23</v>
      </c>
      <c r="E1039" s="4">
        <v>63</v>
      </c>
      <c r="F1039" s="4">
        <v>9</v>
      </c>
      <c r="G1039" s="26">
        <v>13</v>
      </c>
      <c r="H1039" s="3" t="s">
        <v>630</v>
      </c>
      <c r="I1039" s="3" t="s">
        <v>643</v>
      </c>
      <c r="J1039" s="3" t="s">
        <v>648</v>
      </c>
      <c r="K1039" s="27" t="s">
        <v>533</v>
      </c>
      <c r="L1039" s="3" t="s">
        <v>319</v>
      </c>
      <c r="M1039" s="3" t="s">
        <v>832</v>
      </c>
      <c r="N1039" s="20" t="str">
        <f>CONCATENATE(LEFT(B1039,1),":",,LEFT(C1039,1),RIGHT(C1039,1),":",TEXT(G1039-1,"000"),":",IF(O1039="",K1039,O1039),CHAR(9),Codes!$B$3,"|",TEXT(E1039,"00"),"|",TEXT(F1039,"00"),"|",TEXT(G1039-1,"000"),CHAR(9),Codes!$B$3,CHAR(9),Codes!$B$4)</f>
        <v>V:U2:012:VinylHit	Yamaha MO8|63|09|012	Yamaha MO8	F0 43 10 7F 00 0A 00 01 01 F7</v>
      </c>
      <c r="O1039" s="20"/>
    </row>
    <row r="1040" spans="1:15" x14ac:dyDescent="0.35">
      <c r="A1040" s="23" t="str">
        <f t="shared" si="16"/>
        <v>VoiceUser2014</v>
      </c>
      <c r="B1040" s="3" t="s">
        <v>241</v>
      </c>
      <c r="C1040" s="3" t="s">
        <v>546</v>
      </c>
      <c r="D1040" s="3" t="s">
        <v>25</v>
      </c>
      <c r="E1040" s="4">
        <v>63</v>
      </c>
      <c r="F1040" s="4">
        <v>9</v>
      </c>
      <c r="G1040" s="26">
        <v>14</v>
      </c>
      <c r="H1040" s="3" t="s">
        <v>630</v>
      </c>
      <c r="I1040" s="3" t="s">
        <v>643</v>
      </c>
      <c r="J1040" s="3" t="s">
        <v>649</v>
      </c>
      <c r="K1040" s="27" t="s">
        <v>256</v>
      </c>
      <c r="L1040" s="3" t="s">
        <v>213</v>
      </c>
      <c r="M1040" s="3" t="s">
        <v>655</v>
      </c>
      <c r="N1040" s="20" t="str">
        <f>CONCATENATE(LEFT(B1040,1),":",,LEFT(C1040,1),RIGHT(C1040,1),":",TEXT(G1040-1,"000"),":",IF(O1040="",K1040,O1040),CHAR(9),Codes!$B$3,"|",TEXT(E1040,"00"),"|",TEXT(F1040,"00"),"|",TEXT(G1040-1,"000"),CHAR(9),Codes!$B$3,CHAR(9),Codes!$B$4)</f>
        <v>V:U2:013:StrMachine	Yamaha MO8|63|09|013	Yamaha MO8	F0 43 10 7F 00 0A 00 01 01 F7</v>
      </c>
      <c r="O1040" s="20"/>
    </row>
    <row r="1041" spans="1:15" x14ac:dyDescent="0.35">
      <c r="A1041" s="23" t="str">
        <f t="shared" si="16"/>
        <v>VoiceUser2015</v>
      </c>
      <c r="B1041" s="3" t="s">
        <v>241</v>
      </c>
      <c r="C1041" s="3" t="s">
        <v>546</v>
      </c>
      <c r="D1041" s="3" t="s">
        <v>28</v>
      </c>
      <c r="E1041" s="4">
        <v>63</v>
      </c>
      <c r="F1041" s="4">
        <v>9</v>
      </c>
      <c r="G1041" s="26">
        <v>15</v>
      </c>
      <c r="H1041" s="3" t="s">
        <v>630</v>
      </c>
      <c r="I1041" s="3" t="s">
        <v>643</v>
      </c>
      <c r="J1041" s="3" t="s">
        <v>650</v>
      </c>
      <c r="K1041" s="27" t="s">
        <v>833</v>
      </c>
      <c r="L1041" s="3" t="s">
        <v>309</v>
      </c>
      <c r="M1041" s="3" t="s">
        <v>829</v>
      </c>
      <c r="N1041" s="20" t="str">
        <f>CONCATENATE(LEFT(B1041,1),":",,LEFT(C1041,1),RIGHT(C1041,1),":",TEXT(G1041-1,"000"),":",IF(O1041="",K1041,O1041),CHAR(9),Codes!$B$3,"|",TEXT(E1041,"00"),"|",TEXT(F1041,"00"),"|",TEXT(G1041-1,"000"),CHAR(9),Codes!$B$3,CHAR(9),Codes!$B$4)</f>
        <v>V:U2:014:Tibet Ens.	Yamaha MO8|63|09|014	Yamaha MO8	F0 43 10 7F 00 0A 00 01 01 F7</v>
      </c>
      <c r="O1041" s="20"/>
    </row>
    <row r="1042" spans="1:15" x14ac:dyDescent="0.35">
      <c r="A1042" s="23" t="str">
        <f t="shared" si="16"/>
        <v>VoiceUser2016</v>
      </c>
      <c r="B1042" s="3" t="s">
        <v>241</v>
      </c>
      <c r="C1042" s="3" t="s">
        <v>546</v>
      </c>
      <c r="D1042" s="3" t="s">
        <v>30</v>
      </c>
      <c r="E1042" s="4">
        <v>63</v>
      </c>
      <c r="F1042" s="4">
        <v>9</v>
      </c>
      <c r="G1042" s="26">
        <v>16</v>
      </c>
      <c r="H1042" s="3" t="s">
        <v>630</v>
      </c>
      <c r="I1042" s="3" t="s">
        <v>643</v>
      </c>
      <c r="J1042" s="3" t="s">
        <v>652</v>
      </c>
      <c r="K1042" s="27" t="s">
        <v>535</v>
      </c>
      <c r="L1042" s="3" t="s">
        <v>371</v>
      </c>
      <c r="M1042" s="3" t="s">
        <v>655</v>
      </c>
      <c r="N1042" s="20" t="str">
        <f>CONCATENATE(LEFT(B1042,1),":",,LEFT(C1042,1),RIGHT(C1042,1),":",TEXT(G1042-1,"000"),":",IF(O1042="",K1042,O1042),CHAR(9),Codes!$B$3,"|",TEXT(E1042,"00"),"|",TEXT(F1042,"00"),"|",TEXT(G1042-1,"000"),CHAR(9),Codes!$B$3,CHAR(9),Codes!$B$4)</f>
        <v>V:U2:015:NoControl	Yamaha MO8|63|09|015	Yamaha MO8	F0 43 10 7F 00 0A 00 01 01 F7</v>
      </c>
      <c r="O1042" s="20"/>
    </row>
    <row r="1043" spans="1:15" x14ac:dyDescent="0.35">
      <c r="A1043" s="23" t="str">
        <f t="shared" si="16"/>
        <v>VoiceUser2017</v>
      </c>
      <c r="B1043" s="3" t="s">
        <v>241</v>
      </c>
      <c r="C1043" s="3" t="s">
        <v>546</v>
      </c>
      <c r="D1043" s="3" t="s">
        <v>32</v>
      </c>
      <c r="E1043" s="4">
        <v>63</v>
      </c>
      <c r="F1043" s="4">
        <v>9</v>
      </c>
      <c r="G1043" s="26">
        <v>17</v>
      </c>
      <c r="H1043" s="3" t="s">
        <v>630</v>
      </c>
      <c r="I1043" s="3" t="s">
        <v>643</v>
      </c>
      <c r="J1043" s="3" t="s">
        <v>653</v>
      </c>
      <c r="K1043" s="27" t="s">
        <v>516</v>
      </c>
      <c r="L1043" s="3" t="s">
        <v>319</v>
      </c>
      <c r="M1043" s="3" t="s">
        <v>791</v>
      </c>
      <c r="N1043" s="20" t="str">
        <f>CONCATENATE(LEFT(B1043,1),":",,LEFT(C1043,1),RIGHT(C1043,1),":",TEXT(G1043-1,"000"),":",IF(O1043="",K1043,O1043),CHAR(9),Codes!$B$3,"|",TEXT(E1043,"00"),"|",TEXT(F1043,"00"),"|",TEXT(G1043-1,"000"),CHAR(9),Codes!$B$3,CHAR(9),Codes!$B$4)</f>
        <v>V:U2:016:Vibrancy	Yamaha MO8|63|09|016	Yamaha MO8	F0 43 10 7F 00 0A 00 01 01 F7</v>
      </c>
      <c r="O1043" s="20"/>
    </row>
    <row r="1044" spans="1:15" x14ac:dyDescent="0.35">
      <c r="A1044" s="23" t="str">
        <f t="shared" si="16"/>
        <v>VoiceUser2018</v>
      </c>
      <c r="B1044" s="3" t="s">
        <v>241</v>
      </c>
      <c r="C1044" s="3" t="s">
        <v>546</v>
      </c>
      <c r="D1044" s="3" t="s">
        <v>33</v>
      </c>
      <c r="E1044" s="4">
        <v>63</v>
      </c>
      <c r="F1044" s="4">
        <v>9</v>
      </c>
      <c r="G1044" s="26">
        <v>18</v>
      </c>
      <c r="H1044" s="3" t="s">
        <v>630</v>
      </c>
      <c r="I1044" s="3" t="s">
        <v>643</v>
      </c>
      <c r="J1044" s="3" t="s">
        <v>656</v>
      </c>
      <c r="K1044" s="27" t="s">
        <v>463</v>
      </c>
      <c r="L1044" s="3" t="s">
        <v>399</v>
      </c>
      <c r="M1044" s="3" t="s">
        <v>629</v>
      </c>
      <c r="N1044" s="20" t="str">
        <f>CONCATENATE(LEFT(B1044,1),":",,LEFT(C1044,1),RIGHT(C1044,1),":",TEXT(G1044-1,"000"),":",IF(O1044="",K1044,O1044),CHAR(9),Codes!$B$3,"|",TEXT(E1044,"00"),"|",TEXT(F1044,"00"),"|",TEXT(G1044-1,"000"),CHAR(9),Codes!$B$3,CHAR(9),Codes!$B$4)</f>
        <v>V:U2:017:Electronix	Yamaha MO8|63|09|017	Yamaha MO8	F0 43 10 7F 00 0A 00 01 01 F7</v>
      </c>
      <c r="O1044" s="20"/>
    </row>
    <row r="1045" spans="1:15" x14ac:dyDescent="0.35">
      <c r="A1045" s="23" t="str">
        <f t="shared" si="16"/>
        <v>VoiceUser2019</v>
      </c>
      <c r="B1045" s="3" t="s">
        <v>241</v>
      </c>
      <c r="C1045" s="3" t="s">
        <v>546</v>
      </c>
      <c r="D1045" s="3" t="s">
        <v>34</v>
      </c>
      <c r="E1045" s="4">
        <v>63</v>
      </c>
      <c r="F1045" s="4">
        <v>9</v>
      </c>
      <c r="G1045" s="26">
        <v>19</v>
      </c>
      <c r="H1045" s="3" t="s">
        <v>630</v>
      </c>
      <c r="I1045" s="3" t="s">
        <v>643</v>
      </c>
      <c r="J1045" s="3" t="s">
        <v>658</v>
      </c>
      <c r="K1045" s="27" t="s">
        <v>472</v>
      </c>
      <c r="L1045" s="3" t="s">
        <v>384</v>
      </c>
      <c r="M1045" s="3" t="s">
        <v>776</v>
      </c>
      <c r="N1045" s="20" t="str">
        <f>CONCATENATE(LEFT(B1045,1),":",,LEFT(C1045,1),RIGHT(C1045,1),":",TEXT(G1045-1,"000"),":",IF(O1045="",K1045,O1045),CHAR(9),Codes!$B$3,"|",TEXT(E1045,"00"),"|",TEXT(F1045,"00"),"|",TEXT(G1045-1,"000"),CHAR(9),Codes!$B$3,CHAR(9),Codes!$B$4)</f>
        <v>V:U2:018:CoolTrance	Yamaha MO8|63|09|018	Yamaha MO8	F0 43 10 7F 00 0A 00 01 01 F7</v>
      </c>
      <c r="O1045" s="20"/>
    </row>
    <row r="1046" spans="1:15" x14ac:dyDescent="0.35">
      <c r="A1046" s="23" t="str">
        <f t="shared" si="16"/>
        <v>VoiceUser2020</v>
      </c>
      <c r="B1046" s="3" t="s">
        <v>241</v>
      </c>
      <c r="C1046" s="3" t="s">
        <v>546</v>
      </c>
      <c r="D1046" s="3" t="s">
        <v>36</v>
      </c>
      <c r="E1046" s="4">
        <v>63</v>
      </c>
      <c r="F1046" s="4">
        <v>9</v>
      </c>
      <c r="G1046" s="26">
        <v>20</v>
      </c>
      <c r="H1046" s="3" t="s">
        <v>630</v>
      </c>
      <c r="I1046" s="3" t="s">
        <v>643</v>
      </c>
      <c r="J1046" s="3" t="s">
        <v>659</v>
      </c>
      <c r="K1046" s="27" t="s">
        <v>834</v>
      </c>
      <c r="L1046" s="3" t="s">
        <v>82</v>
      </c>
      <c r="M1046" s="3" t="s">
        <v>735</v>
      </c>
      <c r="N1046" s="20" t="str">
        <f>CONCATENATE(LEFT(B1046,1),":",,LEFT(C1046,1),RIGHT(C1046,1),":",TEXT(G1046-1,"000"),":",IF(O1046="",K1046,O1046),CHAR(9),Codes!$B$3,"|",TEXT(E1046,"00"),"|",TEXT(F1046,"00"),"|",TEXT(G1046-1,"000"),CHAR(9),Codes!$B$3,CHAR(9),Codes!$B$4)</f>
        <v>V:U2:019:Vintage C	Yamaha MO8|63|09|019	Yamaha MO8	F0 43 10 7F 00 0A 00 01 01 F7</v>
      </c>
      <c r="O1046" s="20"/>
    </row>
    <row r="1047" spans="1:15" x14ac:dyDescent="0.35">
      <c r="A1047" s="23" t="str">
        <f t="shared" si="16"/>
        <v>VoiceUser2021</v>
      </c>
      <c r="B1047" s="3" t="s">
        <v>241</v>
      </c>
      <c r="C1047" s="3" t="s">
        <v>546</v>
      </c>
      <c r="D1047" s="3" t="s">
        <v>38</v>
      </c>
      <c r="E1047" s="4">
        <v>63</v>
      </c>
      <c r="F1047" s="4">
        <v>9</v>
      </c>
      <c r="G1047" s="26">
        <v>21</v>
      </c>
      <c r="H1047" s="3" t="s">
        <v>630</v>
      </c>
      <c r="I1047" s="3" t="s">
        <v>643</v>
      </c>
      <c r="J1047" s="3" t="s">
        <v>660</v>
      </c>
      <c r="K1047" s="27" t="s">
        <v>835</v>
      </c>
      <c r="L1047" s="3" t="s">
        <v>180</v>
      </c>
      <c r="M1047" s="3" t="s">
        <v>712</v>
      </c>
      <c r="N1047" s="20" t="str">
        <f>CONCATENATE(LEFT(B1047,1),":",,LEFT(C1047,1),RIGHT(C1047,1),":",TEXT(G1047-1,"000"),":",IF(O1047="",K1047,O1047),CHAR(9),Codes!$B$3,"|",TEXT(E1047,"00"),"|",TEXT(F1047,"00"),"|",TEXT(G1047-1,"000"),CHAR(9),Codes!$B$3,CHAR(9),Codes!$B$4)</f>
        <v>V:U2:020:Mega Pick	Yamaha MO8|63|09|020	Yamaha MO8	F0 43 10 7F 00 0A 00 01 01 F7</v>
      </c>
      <c r="O1047" s="20"/>
    </row>
    <row r="1048" spans="1:15" x14ac:dyDescent="0.35">
      <c r="A1048" s="23" t="str">
        <f t="shared" si="16"/>
        <v>VoiceUser2022</v>
      </c>
      <c r="B1048" s="3" t="s">
        <v>241</v>
      </c>
      <c r="C1048" s="3" t="s">
        <v>546</v>
      </c>
      <c r="D1048" s="3" t="s">
        <v>39</v>
      </c>
      <c r="E1048" s="4">
        <v>63</v>
      </c>
      <c r="F1048" s="4">
        <v>9</v>
      </c>
      <c r="G1048" s="26">
        <v>22</v>
      </c>
      <c r="H1048" s="3" t="s">
        <v>630</v>
      </c>
      <c r="I1048" s="3" t="s">
        <v>643</v>
      </c>
      <c r="J1048" s="3" t="s">
        <v>662</v>
      </c>
      <c r="K1048" s="27" t="s">
        <v>479</v>
      </c>
      <c r="L1048" s="3" t="s">
        <v>336</v>
      </c>
      <c r="M1048" s="3" t="s">
        <v>836</v>
      </c>
      <c r="N1048" s="20" t="str">
        <f>CONCATENATE(LEFT(B1048,1),":",,LEFT(C1048,1),RIGHT(C1048,1),":",TEXT(G1048-1,"000"),":",IF(O1048="",K1048,O1048),CHAR(9),Codes!$B$3,"|",TEXT(E1048,"00"),"|",TEXT(F1048,"00"),"|",TEXT(G1048-1,"000"),CHAR(9),Codes!$B$3,CHAR(9),Codes!$B$4)</f>
        <v>V:U2:021:Sonix	Yamaha MO8|63|09|021	Yamaha MO8	F0 43 10 7F 00 0A 00 01 01 F7</v>
      </c>
      <c r="O1048" s="20"/>
    </row>
    <row r="1049" spans="1:15" x14ac:dyDescent="0.35">
      <c r="A1049" s="23" t="str">
        <f t="shared" si="16"/>
        <v>VoiceUser2023</v>
      </c>
      <c r="B1049" s="3" t="s">
        <v>241</v>
      </c>
      <c r="C1049" s="3" t="s">
        <v>546</v>
      </c>
      <c r="D1049" s="3" t="s">
        <v>41</v>
      </c>
      <c r="E1049" s="4">
        <v>63</v>
      </c>
      <c r="F1049" s="4">
        <v>9</v>
      </c>
      <c r="G1049" s="26">
        <v>23</v>
      </c>
      <c r="H1049" s="3" t="s">
        <v>630</v>
      </c>
      <c r="I1049" s="3" t="s">
        <v>643</v>
      </c>
      <c r="J1049" s="3" t="s">
        <v>664</v>
      </c>
      <c r="K1049" s="27" t="s">
        <v>292</v>
      </c>
      <c r="L1049" s="3" t="s">
        <v>121</v>
      </c>
      <c r="M1049" s="3" t="s">
        <v>762</v>
      </c>
      <c r="N1049" s="20" t="str">
        <f>CONCATENATE(LEFT(B1049,1),":",,LEFT(C1049,1),RIGHT(C1049,1),":",TEXT(G1049-1,"000"),":",IF(O1049="",K1049,O1049),CHAR(9),Codes!$B$3,"|",TEXT(E1049,"00"),"|",TEXT(F1049,"00"),"|",TEXT(G1049-1,"000"),CHAR(9),Codes!$B$3,CHAR(9),Codes!$B$4)</f>
        <v>V:U2:022:Kanun	Yamaha MO8|63|09|022	Yamaha MO8	F0 43 10 7F 00 0A 00 01 01 F7</v>
      </c>
      <c r="O1049" s="20"/>
    </row>
    <row r="1050" spans="1:15" x14ac:dyDescent="0.35">
      <c r="A1050" s="23" t="str">
        <f t="shared" si="16"/>
        <v>VoiceUser2024</v>
      </c>
      <c r="B1050" s="3" t="s">
        <v>241</v>
      </c>
      <c r="C1050" s="3" t="s">
        <v>546</v>
      </c>
      <c r="D1050" s="3" t="s">
        <v>43</v>
      </c>
      <c r="E1050" s="4">
        <v>63</v>
      </c>
      <c r="F1050" s="4">
        <v>9</v>
      </c>
      <c r="G1050" s="26">
        <v>24</v>
      </c>
      <c r="H1050" s="3" t="s">
        <v>630</v>
      </c>
      <c r="I1050" s="3" t="s">
        <v>643</v>
      </c>
      <c r="J1050" s="3" t="s">
        <v>666</v>
      </c>
      <c r="K1050" s="27" t="s">
        <v>837</v>
      </c>
      <c r="L1050" s="3" t="s">
        <v>213</v>
      </c>
      <c r="M1050" s="3" t="s">
        <v>742</v>
      </c>
      <c r="N1050" s="20" t="str">
        <f>CONCATENATE(LEFT(B1050,1),":",,LEFT(C1050,1),RIGHT(C1050,1),":",TEXT(G1050-1,"000"),":",IF(O1050="",K1050,O1050),CHAR(9),Codes!$B$3,"|",TEXT(E1050,"00"),"|",TEXT(F1050,"00"),"|",TEXT(G1050-1,"000"),CHAR(9),Codes!$B$3,CHAR(9),Codes!$B$4)</f>
        <v>V:U2:023:Hard Ens	Yamaha MO8|63|09|023	Yamaha MO8	F0 43 10 7F 00 0A 00 01 01 F7</v>
      </c>
      <c r="O1050" s="20"/>
    </row>
    <row r="1051" spans="1:15" x14ac:dyDescent="0.35">
      <c r="A1051" s="23" t="str">
        <f t="shared" si="16"/>
        <v>VoiceUser2025</v>
      </c>
      <c r="B1051" s="3" t="s">
        <v>241</v>
      </c>
      <c r="C1051" s="3" t="s">
        <v>546</v>
      </c>
      <c r="D1051" s="3" t="s">
        <v>45</v>
      </c>
      <c r="E1051" s="4">
        <v>63</v>
      </c>
      <c r="F1051" s="4">
        <v>9</v>
      </c>
      <c r="G1051" s="26">
        <v>25</v>
      </c>
      <c r="H1051" s="3" t="s">
        <v>630</v>
      </c>
      <c r="I1051" s="3" t="s">
        <v>643</v>
      </c>
      <c r="J1051" s="3" t="s">
        <v>668</v>
      </c>
      <c r="K1051" s="27" t="s">
        <v>500</v>
      </c>
      <c r="L1051" s="3" t="s">
        <v>309</v>
      </c>
      <c r="M1051" s="3" t="s">
        <v>829</v>
      </c>
      <c r="N1051" s="20" t="str">
        <f>CONCATENATE(LEFT(B1051,1),":",,LEFT(C1051,1),RIGHT(C1051,1),":",TEXT(G1051-1,"000"),":",IF(O1051="",K1051,O1051),CHAR(9),Codes!$B$3,"|",TEXT(E1051,"00"),"|",TEXT(F1051,"00"),"|",TEXT(G1051-1,"000"),CHAR(9),Codes!$B$3,CHAR(9),Codes!$B$4)</f>
        <v>V:U2:024:Turbulence	Yamaha MO8|63|09|024	Yamaha MO8	F0 43 10 7F 00 0A 00 01 01 F7</v>
      </c>
      <c r="O1051" s="20"/>
    </row>
    <row r="1052" spans="1:15" x14ac:dyDescent="0.35">
      <c r="A1052" s="23" t="str">
        <f t="shared" si="16"/>
        <v>VoiceUser2026</v>
      </c>
      <c r="B1052" s="3" t="s">
        <v>241</v>
      </c>
      <c r="C1052" s="3" t="s">
        <v>546</v>
      </c>
      <c r="D1052" s="3" t="s">
        <v>47</v>
      </c>
      <c r="E1052" s="4">
        <v>63</v>
      </c>
      <c r="F1052" s="4">
        <v>9</v>
      </c>
      <c r="G1052" s="26">
        <v>26</v>
      </c>
      <c r="H1052" s="3" t="s">
        <v>630</v>
      </c>
      <c r="I1052" s="3" t="s">
        <v>643</v>
      </c>
      <c r="J1052" s="3" t="s">
        <v>670</v>
      </c>
      <c r="K1052" s="27" t="s">
        <v>37</v>
      </c>
      <c r="L1052" s="3" t="s">
        <v>26</v>
      </c>
      <c r="M1052" s="3" t="s">
        <v>729</v>
      </c>
      <c r="N1052" s="20" t="str">
        <f>CONCATENATE(LEFT(B1052,1),":",,LEFT(C1052,1),RIGHT(C1052,1),":",TEXT(G1052-1,"000"),":",IF(O1052="",K1052,O1052),CHAR(9),Codes!$B$3,"|",TEXT(E1052,"00"),"|",TEXT(F1052,"00"),"|",TEXT(G1052-1,"000"),CHAR(9),Codes!$B$3,CHAR(9),Codes!$B$4)</f>
        <v>V:U2:025:Sweetness	Yamaha MO8|63|09|025	Yamaha MO8	F0 43 10 7F 00 0A 00 01 01 F7</v>
      </c>
      <c r="O1052" s="20"/>
    </row>
    <row r="1053" spans="1:15" x14ac:dyDescent="0.35">
      <c r="A1053" s="23" t="str">
        <f t="shared" si="16"/>
        <v>VoiceUser2027</v>
      </c>
      <c r="B1053" s="3" t="s">
        <v>241</v>
      </c>
      <c r="C1053" s="3" t="s">
        <v>546</v>
      </c>
      <c r="D1053" s="3" t="s">
        <v>49</v>
      </c>
      <c r="E1053" s="4">
        <v>63</v>
      </c>
      <c r="F1053" s="4">
        <v>9</v>
      </c>
      <c r="G1053" s="26">
        <v>27</v>
      </c>
      <c r="H1053" s="3" t="s">
        <v>630</v>
      </c>
      <c r="I1053" s="3" t="s">
        <v>643</v>
      </c>
      <c r="J1053" s="3" t="s">
        <v>671</v>
      </c>
      <c r="K1053" s="27" t="s">
        <v>838</v>
      </c>
      <c r="L1053" s="3" t="s">
        <v>180</v>
      </c>
      <c r="M1053" s="3" t="s">
        <v>655</v>
      </c>
      <c r="N1053" s="20" t="str">
        <f>CONCATENATE(LEFT(B1053,1),":",,LEFT(C1053,1),RIGHT(C1053,1),":",TEXT(G1053-1,"000"),":",IF(O1053="",K1053,O1053),CHAR(9),Codes!$B$3,"|",TEXT(E1053,"00"),"|",TEXT(F1053,"00"),"|",TEXT(G1053-1,"000"),CHAR(9),Codes!$B$3,CHAR(9),Codes!$B$4)</f>
        <v>V:U2:026:Dark Bass	Yamaha MO8|63|09|026	Yamaha MO8	F0 43 10 7F 00 0A 00 01 01 F7</v>
      </c>
      <c r="O1053" s="20"/>
    </row>
    <row r="1054" spans="1:15" x14ac:dyDescent="0.35">
      <c r="A1054" s="23" t="str">
        <f t="shared" si="16"/>
        <v>VoiceUser2028</v>
      </c>
      <c r="B1054" s="3" t="s">
        <v>241</v>
      </c>
      <c r="C1054" s="3" t="s">
        <v>546</v>
      </c>
      <c r="D1054" s="3" t="s">
        <v>50</v>
      </c>
      <c r="E1054" s="4">
        <v>63</v>
      </c>
      <c r="F1054" s="4">
        <v>9</v>
      </c>
      <c r="G1054" s="26">
        <v>28</v>
      </c>
      <c r="H1054" s="3" t="s">
        <v>630</v>
      </c>
      <c r="I1054" s="3" t="s">
        <v>643</v>
      </c>
      <c r="J1054" s="3" t="s">
        <v>672</v>
      </c>
      <c r="K1054" s="27" t="s">
        <v>839</v>
      </c>
      <c r="L1054" s="3" t="s">
        <v>384</v>
      </c>
      <c r="M1054" s="3" t="s">
        <v>776</v>
      </c>
      <c r="N1054" s="20" t="str">
        <f>CONCATENATE(LEFT(B1054,1),":",,LEFT(C1054,1),RIGHT(C1054,1),":",TEXT(G1054-1,"000"),":",IF(O1054="",K1054,O1054),CHAR(9),Codes!$B$3,"|",TEXT(E1054,"00"),"|",TEXT(F1054,"00"),"|",TEXT(G1054-1,"000"),CHAR(9),Codes!$B$3,CHAR(9),Codes!$B$4)</f>
        <v>V:U2:027:W Phaser	Yamaha MO8|63|09|027	Yamaha MO8	F0 43 10 7F 00 0A 00 01 01 F7</v>
      </c>
      <c r="O1054" s="20"/>
    </row>
    <row r="1055" spans="1:15" x14ac:dyDescent="0.35">
      <c r="A1055" s="23" t="str">
        <f t="shared" si="16"/>
        <v>VoiceUser2029</v>
      </c>
      <c r="B1055" s="3" t="s">
        <v>241</v>
      </c>
      <c r="C1055" s="3" t="s">
        <v>546</v>
      </c>
      <c r="D1055" s="3" t="s">
        <v>51</v>
      </c>
      <c r="E1055" s="4">
        <v>63</v>
      </c>
      <c r="F1055" s="4">
        <v>9</v>
      </c>
      <c r="G1055" s="26">
        <v>29</v>
      </c>
      <c r="H1055" s="3" t="s">
        <v>630</v>
      </c>
      <c r="I1055" s="3" t="s">
        <v>643</v>
      </c>
      <c r="J1055" s="3" t="s">
        <v>673</v>
      </c>
      <c r="K1055" s="27" t="s">
        <v>840</v>
      </c>
      <c r="L1055" s="3" t="s">
        <v>319</v>
      </c>
      <c r="M1055" s="3" t="s">
        <v>832</v>
      </c>
      <c r="N1055" s="20" t="str">
        <f>CONCATENATE(LEFT(B1055,1),":",,LEFT(C1055,1),RIGHT(C1055,1),":",TEXT(G1055-1,"000"),":",IF(O1055="",K1055,O1055),CHAR(9),Codes!$B$3,"|",TEXT(E1055,"00"),"|",TEXT(F1055,"00"),"|",TEXT(G1055-1,"000"),CHAR(9),Codes!$B$3,CHAR(9),Codes!$B$4)</f>
        <v>V:U2:028:Ambi Bite	Yamaha MO8|63|09|028	Yamaha MO8	F0 43 10 7F 00 0A 00 01 01 F7</v>
      </c>
      <c r="O1055" s="20"/>
    </row>
    <row r="1056" spans="1:15" x14ac:dyDescent="0.35">
      <c r="A1056" s="23" t="str">
        <f t="shared" si="16"/>
        <v>VoiceUser2030</v>
      </c>
      <c r="B1056" s="3" t="s">
        <v>241</v>
      </c>
      <c r="C1056" s="3" t="s">
        <v>546</v>
      </c>
      <c r="D1056" s="3" t="s">
        <v>52</v>
      </c>
      <c r="E1056" s="4">
        <v>63</v>
      </c>
      <c r="F1056" s="4">
        <v>9</v>
      </c>
      <c r="G1056" s="26">
        <v>30</v>
      </c>
      <c r="H1056" s="3" t="s">
        <v>630</v>
      </c>
      <c r="I1056" s="3" t="s">
        <v>643</v>
      </c>
      <c r="J1056" s="3" t="s">
        <v>674</v>
      </c>
      <c r="K1056" s="27" t="s">
        <v>511</v>
      </c>
      <c r="L1056" s="3" t="s">
        <v>213</v>
      </c>
      <c r="M1056" s="3" t="s">
        <v>655</v>
      </c>
      <c r="N1056" s="20" t="str">
        <f>CONCATENATE(LEFT(B1056,1),":",,LEFT(C1056,1),RIGHT(C1056,1),":",TEXT(G1056-1,"000"),":",IF(O1056="",K1056,O1056),CHAR(9),Codes!$B$3,"|",TEXT(E1056,"00"),"|",TEXT(F1056,"00"),"|",TEXT(G1056-1,"000"),CHAR(9),Codes!$B$3,CHAR(9),Codes!$B$4)</f>
        <v>V:U2:029:TronStr	Yamaha MO8|63|09|029	Yamaha MO8	F0 43 10 7F 00 0A 00 01 01 F7</v>
      </c>
      <c r="O1056" s="20"/>
    </row>
    <row r="1057" spans="1:15" x14ac:dyDescent="0.35">
      <c r="A1057" s="23" t="str">
        <f t="shared" si="16"/>
        <v>VoiceUser2031</v>
      </c>
      <c r="B1057" s="3" t="s">
        <v>241</v>
      </c>
      <c r="C1057" s="3" t="s">
        <v>546</v>
      </c>
      <c r="D1057" s="3" t="s">
        <v>54</v>
      </c>
      <c r="E1057" s="4">
        <v>63</v>
      </c>
      <c r="F1057" s="4">
        <v>9</v>
      </c>
      <c r="G1057" s="26">
        <v>31</v>
      </c>
      <c r="H1057" s="3" t="s">
        <v>630</v>
      </c>
      <c r="I1057" s="3" t="s">
        <v>643</v>
      </c>
      <c r="J1057" s="3" t="s">
        <v>675</v>
      </c>
      <c r="K1057" s="27" t="s">
        <v>454</v>
      </c>
      <c r="L1057" s="3" t="s">
        <v>399</v>
      </c>
      <c r="M1057" s="3" t="s">
        <v>629</v>
      </c>
      <c r="N1057" s="20" t="str">
        <f>CONCATENATE(LEFT(B1057,1),":",,LEFT(C1057,1),RIGHT(C1057,1),":",TEXT(G1057-1,"000"),":",IF(O1057="",K1057,O1057),CHAR(9),Codes!$B$3,"|",TEXT(E1057,"00"),"|",TEXT(F1057,"00"),"|",TEXT(G1057-1,"000"),CHAR(9),Codes!$B$3,CHAR(9),Codes!$B$4)</f>
        <v>V:U2:030:Ibizagruv	Yamaha MO8|63|09|030	Yamaha MO8	F0 43 10 7F 00 0A 00 01 01 F7</v>
      </c>
      <c r="O1057" s="20"/>
    </row>
    <row r="1058" spans="1:15" x14ac:dyDescent="0.35">
      <c r="A1058" s="23" t="str">
        <f t="shared" si="16"/>
        <v>VoiceUser2032</v>
      </c>
      <c r="B1058" s="3" t="s">
        <v>241</v>
      </c>
      <c r="C1058" s="3" t="s">
        <v>546</v>
      </c>
      <c r="D1058" s="3" t="s">
        <v>56</v>
      </c>
      <c r="E1058" s="4">
        <v>63</v>
      </c>
      <c r="F1058" s="4">
        <v>9</v>
      </c>
      <c r="G1058" s="26">
        <v>32</v>
      </c>
      <c r="H1058" s="3" t="s">
        <v>630</v>
      </c>
      <c r="I1058" s="3" t="s">
        <v>643</v>
      </c>
      <c r="J1058" s="3" t="s">
        <v>677</v>
      </c>
      <c r="K1058" s="27" t="s">
        <v>538</v>
      </c>
      <c r="L1058" s="3" t="s">
        <v>371</v>
      </c>
      <c r="M1058" s="3" t="s">
        <v>655</v>
      </c>
      <c r="N1058" s="20" t="str">
        <f>CONCATENATE(LEFT(B1058,1),":",,LEFT(C1058,1),RIGHT(C1058,1),":",TEXT(G1058-1,"000"),":",IF(O1058="",K1058,O1058),CHAR(9),Codes!$B$3,"|",TEXT(E1058,"00"),"|",TEXT(F1058,"00"),"|",TEXT(G1058-1,"000"),CHAR(9),Codes!$B$3,CHAR(9),Codes!$B$4)</f>
        <v>V:U2:031:PilotPlant	Yamaha MO8|63|09|031	Yamaha MO8	F0 43 10 7F 00 0A 00 01 01 F7</v>
      </c>
      <c r="O1058" s="20"/>
    </row>
    <row r="1059" spans="1:15" x14ac:dyDescent="0.35">
      <c r="A1059" s="23" t="str">
        <f t="shared" si="16"/>
        <v>VoiceUser2033</v>
      </c>
      <c r="B1059" s="3" t="s">
        <v>241</v>
      </c>
      <c r="C1059" s="3" t="s">
        <v>546</v>
      </c>
      <c r="D1059" s="3" t="s">
        <v>59</v>
      </c>
      <c r="E1059" s="4">
        <v>63</v>
      </c>
      <c r="F1059" s="4">
        <v>9</v>
      </c>
      <c r="G1059" s="26">
        <v>33</v>
      </c>
      <c r="H1059" s="3" t="s">
        <v>630</v>
      </c>
      <c r="I1059" s="3" t="s">
        <v>643</v>
      </c>
      <c r="J1059" s="3" t="s">
        <v>678</v>
      </c>
      <c r="K1059" s="27" t="s">
        <v>519</v>
      </c>
      <c r="L1059" s="3" t="s">
        <v>319</v>
      </c>
      <c r="M1059" s="3" t="s">
        <v>791</v>
      </c>
      <c r="N1059" s="20" t="str">
        <f>CONCATENATE(LEFT(B1059,1),":",,LEFT(C1059,1),RIGHT(C1059,1),":",TEXT(G1059-1,"000"),":",IF(O1059="",K1059,O1059),CHAR(9),Codes!$B$3,"|",TEXT(E1059,"00"),"|",TEXT(F1059,"00"),"|",TEXT(G1059-1,"000"),CHAR(9),Codes!$B$3,CHAR(9),Codes!$B$4)</f>
        <v>V:U2:032:Molecule	Yamaha MO8|63|09|032	Yamaha MO8	F0 43 10 7F 00 0A 00 01 01 F7</v>
      </c>
      <c r="O1059" s="20"/>
    </row>
    <row r="1060" spans="1:15" x14ac:dyDescent="0.35">
      <c r="A1060" s="23" t="str">
        <f t="shared" si="16"/>
        <v>VoiceUser2034</v>
      </c>
      <c r="B1060" s="3" t="s">
        <v>241</v>
      </c>
      <c r="C1060" s="3" t="s">
        <v>546</v>
      </c>
      <c r="D1060" s="3" t="s">
        <v>61</v>
      </c>
      <c r="E1060" s="4">
        <v>63</v>
      </c>
      <c r="F1060" s="4">
        <v>9</v>
      </c>
      <c r="G1060" s="26">
        <v>34</v>
      </c>
      <c r="H1060" s="3" t="s">
        <v>630</v>
      </c>
      <c r="I1060" s="3" t="s">
        <v>643</v>
      </c>
      <c r="J1060" s="3" t="s">
        <v>680</v>
      </c>
      <c r="K1060" s="27" t="s">
        <v>453</v>
      </c>
      <c r="L1060" s="3" t="s">
        <v>399</v>
      </c>
      <c r="M1060" s="3" t="s">
        <v>629</v>
      </c>
      <c r="N1060" s="20" t="str">
        <f>CONCATENATE(LEFT(B1060,1),":",,LEFT(C1060,1),RIGHT(C1060,1),":",TEXT(G1060-1,"000"),":",IF(O1060="",K1060,O1060),CHAR(9),Codes!$B$3,"|",TEXT(E1060,"00"),"|",TEXT(F1060,"00"),"|",TEXT(G1060-1,"000"),CHAR(9),Codes!$B$3,CHAR(9),Codes!$B$4)</f>
        <v>V:U2:033:NeedlzVlSw	Yamaha MO8|63|09|033	Yamaha MO8	F0 43 10 7F 00 0A 00 01 01 F7</v>
      </c>
      <c r="O1060" s="20"/>
    </row>
    <row r="1061" spans="1:15" x14ac:dyDescent="0.35">
      <c r="A1061" s="23" t="str">
        <f t="shared" si="16"/>
        <v>VoiceUser2035</v>
      </c>
      <c r="B1061" s="3" t="s">
        <v>241</v>
      </c>
      <c r="C1061" s="3" t="s">
        <v>546</v>
      </c>
      <c r="D1061" s="3" t="s">
        <v>63</v>
      </c>
      <c r="E1061" s="4">
        <v>63</v>
      </c>
      <c r="F1061" s="4">
        <v>9</v>
      </c>
      <c r="G1061" s="26">
        <v>35</v>
      </c>
      <c r="H1061" s="3" t="s">
        <v>630</v>
      </c>
      <c r="I1061" s="3" t="s">
        <v>643</v>
      </c>
      <c r="J1061" s="3" t="s">
        <v>681</v>
      </c>
      <c r="K1061" s="27" t="s">
        <v>474</v>
      </c>
      <c r="L1061" s="3" t="s">
        <v>384</v>
      </c>
      <c r="M1061" s="3" t="s">
        <v>776</v>
      </c>
      <c r="N1061" s="20" t="str">
        <f>CONCATENATE(LEFT(B1061,1),":",,LEFT(C1061,1),RIGHT(C1061,1),":",TEXT(G1061-1,"000"),":",IF(O1061="",K1061,O1061),CHAR(9),Codes!$B$3,"|",TEXT(E1061,"00"),"|",TEXT(F1061,"00"),"|",TEXT(G1061-1,"000"),CHAR(9),Codes!$B$3,CHAR(9),Codes!$B$4)</f>
        <v>V:U2:034:Tuxedo	Yamaha MO8|63|09|034	Yamaha MO8	F0 43 10 7F 00 0A 00 01 01 F7</v>
      </c>
      <c r="O1061" s="20"/>
    </row>
    <row r="1062" spans="1:15" x14ac:dyDescent="0.35">
      <c r="A1062" s="23" t="str">
        <f t="shared" si="16"/>
        <v>VoiceUser2036</v>
      </c>
      <c r="B1062" s="3" t="s">
        <v>241</v>
      </c>
      <c r="C1062" s="3" t="s">
        <v>546</v>
      </c>
      <c r="D1062" s="3" t="s">
        <v>64</v>
      </c>
      <c r="E1062" s="4">
        <v>63</v>
      </c>
      <c r="F1062" s="4">
        <v>9</v>
      </c>
      <c r="G1062" s="26">
        <v>36</v>
      </c>
      <c r="H1062" s="3" t="s">
        <v>630</v>
      </c>
      <c r="I1062" s="3" t="s">
        <v>643</v>
      </c>
      <c r="J1062" s="3" t="s">
        <v>682</v>
      </c>
      <c r="K1062" s="27" t="s">
        <v>841</v>
      </c>
      <c r="L1062" s="3" t="s">
        <v>2</v>
      </c>
      <c r="M1062" s="3" t="s">
        <v>842</v>
      </c>
      <c r="N1062" s="20" t="str">
        <f>CONCATENATE(LEFT(B1062,1),":",,LEFT(C1062,1),RIGHT(C1062,1),":",TEXT(G1062-1,"000"),":",IF(O1062="",K1062,O1062),CHAR(9),Codes!$B$3,"|",TEXT(E1062,"00"),"|",TEXT(F1062,"00"),"|",TEXT(G1062-1,"000"),CHAR(9),Codes!$B$3,CHAR(9),Codes!$B$4)</f>
        <v>V:U2:035:Tacky Ap	Yamaha MO8|63|09|035	Yamaha MO8	F0 43 10 7F 00 0A 00 01 01 F7</v>
      </c>
      <c r="O1062" s="20"/>
    </row>
    <row r="1063" spans="1:15" x14ac:dyDescent="0.35">
      <c r="A1063" s="23" t="str">
        <f t="shared" si="16"/>
        <v>VoiceUser2037</v>
      </c>
      <c r="B1063" s="3" t="s">
        <v>241</v>
      </c>
      <c r="C1063" s="3" t="s">
        <v>546</v>
      </c>
      <c r="D1063" s="3" t="s">
        <v>66</v>
      </c>
      <c r="E1063" s="4">
        <v>63</v>
      </c>
      <c r="F1063" s="4">
        <v>9</v>
      </c>
      <c r="G1063" s="26">
        <v>37</v>
      </c>
      <c r="H1063" s="3" t="s">
        <v>630</v>
      </c>
      <c r="I1063" s="3" t="s">
        <v>643</v>
      </c>
      <c r="J1063" s="3" t="s">
        <v>684</v>
      </c>
      <c r="K1063" s="27" t="s">
        <v>706</v>
      </c>
      <c r="L1063" s="3" t="s">
        <v>121</v>
      </c>
      <c r="M1063" s="3" t="s">
        <v>692</v>
      </c>
      <c r="N1063" s="20" t="str">
        <f>CONCATENATE(LEFT(B1063,1),":",,LEFT(C1063,1),RIGHT(C1063,1),":",TEXT(G1063-1,"000"),":",IF(O1063="",K1063,O1063),CHAR(9),Codes!$B$3,"|",TEXT(E1063,"00"),"|",TEXT(F1063,"00"),"|",TEXT(G1063-1,"000"),CHAR(9),Codes!$B$3,CHAR(9),Codes!$B$4)</f>
        <v>V:U2:036:Wah Lead	Yamaha MO8|63|09|036	Yamaha MO8	F0 43 10 7F 00 0A 00 01 01 F7</v>
      </c>
      <c r="O1063" s="20"/>
    </row>
    <row r="1064" spans="1:15" x14ac:dyDescent="0.35">
      <c r="A1064" s="23" t="str">
        <f t="shared" si="16"/>
        <v>VoiceUser2038</v>
      </c>
      <c r="B1064" s="3" t="s">
        <v>241</v>
      </c>
      <c r="C1064" s="3" t="s">
        <v>546</v>
      </c>
      <c r="D1064" s="3" t="s">
        <v>70</v>
      </c>
      <c r="E1064" s="4">
        <v>63</v>
      </c>
      <c r="F1064" s="4">
        <v>9</v>
      </c>
      <c r="G1064" s="26">
        <v>38</v>
      </c>
      <c r="H1064" s="3" t="s">
        <v>630</v>
      </c>
      <c r="I1064" s="3" t="s">
        <v>643</v>
      </c>
      <c r="J1064" s="3" t="s">
        <v>685</v>
      </c>
      <c r="K1064" s="27" t="s">
        <v>843</v>
      </c>
      <c r="L1064" s="3" t="s">
        <v>336</v>
      </c>
      <c r="M1064" s="3" t="s">
        <v>776</v>
      </c>
      <c r="N1064" s="20" t="str">
        <f>CONCATENATE(LEFT(B1064,1),":",,LEFT(C1064,1),RIGHT(C1064,1),":",TEXT(G1064-1,"000"),":",IF(O1064="",K1064,O1064),CHAR(9),Codes!$B$3,"|",TEXT(E1064,"00"),"|",TEXT(F1064,"00"),"|",TEXT(G1064-1,"000"),CHAR(9),Codes!$B$3,CHAR(9),Codes!$B$4)</f>
        <v>V:U2:037:Cool Body	Yamaha MO8|63|09|037	Yamaha MO8	F0 43 10 7F 00 0A 00 01 01 F7</v>
      </c>
      <c r="O1064" s="20"/>
    </row>
    <row r="1065" spans="1:15" x14ac:dyDescent="0.35">
      <c r="A1065" s="23" t="str">
        <f t="shared" si="16"/>
        <v>VoiceUser2039</v>
      </c>
      <c r="B1065" s="3" t="s">
        <v>241</v>
      </c>
      <c r="C1065" s="3" t="s">
        <v>546</v>
      </c>
      <c r="D1065" s="3" t="s">
        <v>72</v>
      </c>
      <c r="E1065" s="4">
        <v>63</v>
      </c>
      <c r="F1065" s="4">
        <v>9</v>
      </c>
      <c r="G1065" s="26">
        <v>39</v>
      </c>
      <c r="H1065" s="3" t="s">
        <v>630</v>
      </c>
      <c r="I1065" s="3" t="s">
        <v>643</v>
      </c>
      <c r="J1065" s="3" t="s">
        <v>686</v>
      </c>
      <c r="K1065" s="27" t="s">
        <v>764</v>
      </c>
      <c r="L1065" s="3" t="s">
        <v>121</v>
      </c>
      <c r="M1065" s="3" t="s">
        <v>762</v>
      </c>
      <c r="N1065" s="20" t="str">
        <f>CONCATENATE(LEFT(B1065,1),":",,LEFT(C1065,1),RIGHT(C1065,1),":",TEXT(G1065-1,"000"),":",IF(O1065="",K1065,O1065),CHAR(9),Codes!$B$3,"|",TEXT(E1065,"00"),"|",TEXT(F1065,"00"),"|",TEXT(G1065-1,"000"),CHAR(9),Codes!$B$3,CHAR(9),Codes!$B$4)</f>
        <v>V:U2:038:Karbala 1	Yamaha MO8|63|09|038	Yamaha MO8	F0 43 10 7F 00 0A 00 01 01 F7</v>
      </c>
      <c r="O1065" s="20"/>
    </row>
    <row r="1066" spans="1:15" x14ac:dyDescent="0.35">
      <c r="A1066" s="23" t="str">
        <f t="shared" si="16"/>
        <v>VoiceUser2040</v>
      </c>
      <c r="B1066" s="3" t="s">
        <v>241</v>
      </c>
      <c r="C1066" s="3" t="s">
        <v>546</v>
      </c>
      <c r="D1066" s="3" t="s">
        <v>74</v>
      </c>
      <c r="E1066" s="4">
        <v>63</v>
      </c>
      <c r="F1066" s="4">
        <v>9</v>
      </c>
      <c r="G1066" s="26">
        <v>40</v>
      </c>
      <c r="H1066" s="3" t="s">
        <v>630</v>
      </c>
      <c r="I1066" s="3" t="s">
        <v>643</v>
      </c>
      <c r="J1066" s="3" t="s">
        <v>688</v>
      </c>
      <c r="K1066" s="27" t="s">
        <v>266</v>
      </c>
      <c r="L1066" s="3" t="s">
        <v>258</v>
      </c>
      <c r="M1066" s="3" t="s">
        <v>753</v>
      </c>
      <c r="N1066" s="20" t="str">
        <f>CONCATENATE(LEFT(B1066,1),":",,LEFT(C1066,1),RIGHT(C1066,1),":",TEXT(G1066-1,"000"),":",IF(O1066="",K1066,O1066),CHAR(9),Codes!$B$3,"|",TEXT(E1066,"00"),"|",TEXT(F1066,"00"),"|",TEXT(G1066-1,"000"),CHAR(9),Codes!$B$3,CHAR(9),Codes!$B$4)</f>
        <v>V:U2:039:Symphony	Yamaha MO8|63|09|039	Yamaha MO8	F0 43 10 7F 00 0A 00 01 01 F7</v>
      </c>
      <c r="O1066" s="20"/>
    </row>
    <row r="1067" spans="1:15" x14ac:dyDescent="0.35">
      <c r="A1067" s="23" t="str">
        <f t="shared" si="16"/>
        <v>VoiceUser2041</v>
      </c>
      <c r="B1067" s="3" t="s">
        <v>241</v>
      </c>
      <c r="C1067" s="3" t="s">
        <v>546</v>
      </c>
      <c r="D1067" s="3" t="s">
        <v>75</v>
      </c>
      <c r="E1067" s="4">
        <v>63</v>
      </c>
      <c r="F1067" s="4">
        <v>9</v>
      </c>
      <c r="G1067" s="26">
        <v>41</v>
      </c>
      <c r="H1067" s="3" t="s">
        <v>630</v>
      </c>
      <c r="I1067" s="3" t="s">
        <v>643</v>
      </c>
      <c r="J1067" s="3" t="s">
        <v>689</v>
      </c>
      <c r="K1067" s="27" t="s">
        <v>497</v>
      </c>
      <c r="L1067" s="3" t="s">
        <v>309</v>
      </c>
      <c r="M1067" s="3" t="s">
        <v>836</v>
      </c>
      <c r="N1067" s="20" t="str">
        <f>CONCATENATE(LEFT(B1067,1),":",,LEFT(C1067,1),RIGHT(C1067,1),":",TEXT(G1067-1,"000"),":",IF(O1067="",K1067,O1067),CHAR(9),Codes!$B$3,"|",TEXT(E1067,"00"),"|",TEXT(F1067,"00"),"|",TEXT(G1067-1,"000"),CHAR(9),Codes!$B$3,CHAR(9),Codes!$B$4)</f>
        <v>V:U2:040:MothrEarth	Yamaha MO8|63|09|040	Yamaha MO8	F0 43 10 7F 00 0A 00 01 01 F7</v>
      </c>
      <c r="O1067" s="20"/>
    </row>
    <row r="1068" spans="1:15" x14ac:dyDescent="0.35">
      <c r="A1068" s="23" t="str">
        <f t="shared" si="16"/>
        <v>VoiceUser2042</v>
      </c>
      <c r="B1068" s="3" t="s">
        <v>241</v>
      </c>
      <c r="C1068" s="3" t="s">
        <v>546</v>
      </c>
      <c r="D1068" s="3" t="s">
        <v>77</v>
      </c>
      <c r="E1068" s="4">
        <v>63</v>
      </c>
      <c r="F1068" s="4">
        <v>9</v>
      </c>
      <c r="G1068" s="26">
        <v>42</v>
      </c>
      <c r="H1068" s="3" t="s">
        <v>630</v>
      </c>
      <c r="I1068" s="3" t="s">
        <v>643</v>
      </c>
      <c r="J1068" s="3" t="s">
        <v>691</v>
      </c>
      <c r="K1068" s="27" t="s">
        <v>844</v>
      </c>
      <c r="L1068" s="3" t="s">
        <v>26</v>
      </c>
      <c r="M1068" s="3" t="s">
        <v>729</v>
      </c>
      <c r="N1068" s="20" t="str">
        <f>CONCATENATE(LEFT(B1068,1),":",,LEFT(C1068,1),RIGHT(C1068,1),":",TEXT(G1068-1,"000"),":",IF(O1068="",K1068,O1068),CHAR(9),Codes!$B$3,"|",TEXT(E1068,"00"),"|",TEXT(F1068,"00"),"|",TEXT(G1068-1,"000"),CHAR(9),Codes!$B$3,CHAR(9),Codes!$B$4)</f>
        <v>V:U2:041:R&amp;B Soft	Yamaha MO8|63|09|041	Yamaha MO8	F0 43 10 7F 00 0A 00 01 01 F7</v>
      </c>
      <c r="O1068" s="20"/>
    </row>
    <row r="1069" spans="1:15" x14ac:dyDescent="0.35">
      <c r="A1069" s="23" t="str">
        <f t="shared" si="16"/>
        <v>VoiceUser2043</v>
      </c>
      <c r="B1069" s="3" t="s">
        <v>241</v>
      </c>
      <c r="C1069" s="3" t="s">
        <v>546</v>
      </c>
      <c r="D1069" s="3" t="s">
        <v>79</v>
      </c>
      <c r="E1069" s="4">
        <v>63</v>
      </c>
      <c r="F1069" s="4">
        <v>9</v>
      </c>
      <c r="G1069" s="26">
        <v>43</v>
      </c>
      <c r="H1069" s="3" t="s">
        <v>630</v>
      </c>
      <c r="I1069" s="3" t="s">
        <v>643</v>
      </c>
      <c r="J1069" s="3" t="s">
        <v>693</v>
      </c>
      <c r="K1069" s="27" t="s">
        <v>438</v>
      </c>
      <c r="L1069" s="3" t="s">
        <v>180</v>
      </c>
      <c r="M1069" s="3" t="s">
        <v>655</v>
      </c>
      <c r="N1069" s="20" t="str">
        <f>CONCATENATE(LEFT(B1069,1),":",,LEFT(C1069,1),RIGHT(C1069,1),":",TEXT(G1069-1,"000"),":",IF(O1069="",K1069,O1069),CHAR(9),Codes!$B$3,"|",TEXT(E1069,"00"),"|",TEXT(F1069,"00"),"|",TEXT(G1069-1,"000"),CHAR(9),Codes!$B$3,CHAR(9),Codes!$B$4)</f>
        <v>V:U2:042:Oxide	Yamaha MO8|63|09|042	Yamaha MO8	F0 43 10 7F 00 0A 00 01 01 F7</v>
      </c>
      <c r="O1069" s="20"/>
    </row>
    <row r="1070" spans="1:15" x14ac:dyDescent="0.35">
      <c r="A1070" s="23" t="str">
        <f t="shared" si="16"/>
        <v>VoiceUser2044</v>
      </c>
      <c r="B1070" s="3" t="s">
        <v>241</v>
      </c>
      <c r="C1070" s="3" t="s">
        <v>546</v>
      </c>
      <c r="D1070" s="3" t="s">
        <v>81</v>
      </c>
      <c r="E1070" s="4">
        <v>63</v>
      </c>
      <c r="F1070" s="4">
        <v>9</v>
      </c>
      <c r="G1070" s="26">
        <v>44</v>
      </c>
      <c r="H1070" s="3" t="s">
        <v>630</v>
      </c>
      <c r="I1070" s="3" t="s">
        <v>643</v>
      </c>
      <c r="J1070" s="3" t="s">
        <v>695</v>
      </c>
      <c r="K1070" s="27" t="s">
        <v>471</v>
      </c>
      <c r="L1070" s="3" t="s">
        <v>384</v>
      </c>
      <c r="M1070" s="3" t="s">
        <v>776</v>
      </c>
      <c r="N1070" s="20" t="str">
        <f>CONCATENATE(LEFT(B1070,1),":",,LEFT(C1070,1),RIGHT(C1070,1),":",TEXT(G1070-1,"000"),":",IF(O1070="",K1070,O1070),CHAR(9),Codes!$B$3,"|",TEXT(E1070,"00"),"|",TEXT(F1070,"00"),"|",TEXT(G1070-1,"000"),CHAR(9),Codes!$B$3,CHAR(9),Codes!$B$4)</f>
        <v>V:U2:043:TranceTaO	Yamaha MO8|63|09|043	Yamaha MO8	F0 43 10 7F 00 0A 00 01 01 F7</v>
      </c>
      <c r="O1070" s="20"/>
    </row>
    <row r="1071" spans="1:15" x14ac:dyDescent="0.35">
      <c r="A1071" s="23" t="str">
        <f t="shared" si="16"/>
        <v>VoiceUser2045</v>
      </c>
      <c r="B1071" s="3" t="s">
        <v>241</v>
      </c>
      <c r="C1071" s="3" t="s">
        <v>546</v>
      </c>
      <c r="D1071" s="3" t="s">
        <v>84</v>
      </c>
      <c r="E1071" s="4">
        <v>63</v>
      </c>
      <c r="F1071" s="4">
        <v>9</v>
      </c>
      <c r="G1071" s="26">
        <v>45</v>
      </c>
      <c r="H1071" s="3" t="s">
        <v>630</v>
      </c>
      <c r="I1071" s="3" t="s">
        <v>643</v>
      </c>
      <c r="J1071" s="3" t="s">
        <v>697</v>
      </c>
      <c r="K1071" s="27" t="s">
        <v>480</v>
      </c>
      <c r="L1071" s="3" t="s">
        <v>336</v>
      </c>
      <c r="M1071" s="3" t="s">
        <v>776</v>
      </c>
      <c r="N1071" s="20" t="str">
        <f>CONCATENATE(LEFT(B1071,1),":",,LEFT(C1071,1),RIGHT(C1071,1),":",TEXT(G1071-1,"000"),":",IF(O1071="",K1071,O1071),CHAR(9),Codes!$B$3,"|",TEXT(E1071,"00"),"|",TEXT(F1071,"00"),"|",TEXT(G1071-1,"000"),CHAR(9),Codes!$B$3,CHAR(9),Codes!$B$4)</f>
        <v>V:U2:044:LdDuck	Yamaha MO8|63|09|044	Yamaha MO8	F0 43 10 7F 00 0A 00 01 01 F7</v>
      </c>
      <c r="O1071" s="20"/>
    </row>
    <row r="1072" spans="1:15" x14ac:dyDescent="0.35">
      <c r="A1072" s="23" t="str">
        <f t="shared" si="16"/>
        <v>VoiceUser2046</v>
      </c>
      <c r="B1072" s="3" t="s">
        <v>241</v>
      </c>
      <c r="C1072" s="3" t="s">
        <v>546</v>
      </c>
      <c r="D1072" s="3" t="s">
        <v>85</v>
      </c>
      <c r="E1072" s="4">
        <v>63</v>
      </c>
      <c r="F1072" s="4">
        <v>9</v>
      </c>
      <c r="G1072" s="26">
        <v>46</v>
      </c>
      <c r="H1072" s="3" t="s">
        <v>630</v>
      </c>
      <c r="I1072" s="3" t="s">
        <v>643</v>
      </c>
      <c r="J1072" s="3" t="s">
        <v>699</v>
      </c>
      <c r="K1072" s="27" t="s">
        <v>513</v>
      </c>
      <c r="L1072" s="3" t="s">
        <v>281</v>
      </c>
      <c r="M1072" s="3" t="s">
        <v>760</v>
      </c>
      <c r="N1072" s="20" t="str">
        <f>CONCATENATE(LEFT(B1072,1),":",,LEFT(C1072,1),RIGHT(C1072,1),":",TEXT(G1072-1,"000"),":",IF(O1072="",K1072,O1072),CHAR(9),Codes!$B$3,"|",TEXT(E1072,"00"),"|",TEXT(F1072,"00"),"|",TEXT(G1072-1,"000"),CHAR(9),Codes!$B$3,CHAR(9),Codes!$B$4)</f>
        <v>V:U2:045:TronFlt	Yamaha MO8|63|09|045	Yamaha MO8	F0 43 10 7F 00 0A 00 01 01 F7</v>
      </c>
      <c r="O1072" s="20"/>
    </row>
    <row r="1073" spans="1:15" x14ac:dyDescent="0.35">
      <c r="A1073" s="23" t="str">
        <f t="shared" si="16"/>
        <v>VoiceUser2047</v>
      </c>
      <c r="B1073" s="3" t="s">
        <v>241</v>
      </c>
      <c r="C1073" s="3" t="s">
        <v>546</v>
      </c>
      <c r="D1073" s="3" t="s">
        <v>86</v>
      </c>
      <c r="E1073" s="4">
        <v>63</v>
      </c>
      <c r="F1073" s="4">
        <v>9</v>
      </c>
      <c r="G1073" s="26">
        <v>47</v>
      </c>
      <c r="H1073" s="3" t="s">
        <v>630</v>
      </c>
      <c r="I1073" s="3" t="s">
        <v>643</v>
      </c>
      <c r="J1073" s="3" t="s">
        <v>701</v>
      </c>
      <c r="K1073" s="27" t="s">
        <v>76</v>
      </c>
      <c r="L1073" s="3" t="s">
        <v>68</v>
      </c>
      <c r="M1073" s="3" t="s">
        <v>738</v>
      </c>
      <c r="N1073" s="20" t="str">
        <f>CONCATENATE(LEFT(B1073,1),":",,LEFT(C1073,1),RIGHT(C1073,1),":",TEXT(G1073-1,"000"),":",IF(O1073="",K1073,O1073),CHAR(9),Codes!$B$3,"|",TEXT(E1073,"00"),"|",TEXT(F1073,"00"),"|",TEXT(G1073-1,"000"),CHAR(9),Codes!$B$3,CHAR(9),Codes!$B$4)</f>
        <v>V:U2:046:J-Pop	Yamaha MO8|63|09|046	Yamaha MO8	F0 43 10 7F 00 0A 00 01 01 F7</v>
      </c>
      <c r="O1073" s="20"/>
    </row>
    <row r="1074" spans="1:15" x14ac:dyDescent="0.35">
      <c r="A1074" s="23" t="str">
        <f t="shared" si="16"/>
        <v>VoiceUser2048</v>
      </c>
      <c r="B1074" s="3" t="s">
        <v>241</v>
      </c>
      <c r="C1074" s="3" t="s">
        <v>546</v>
      </c>
      <c r="D1074" s="3" t="s">
        <v>89</v>
      </c>
      <c r="E1074" s="4">
        <v>63</v>
      </c>
      <c r="F1074" s="4">
        <v>9</v>
      </c>
      <c r="G1074" s="26">
        <v>48</v>
      </c>
      <c r="H1074" s="3" t="s">
        <v>630</v>
      </c>
      <c r="I1074" s="3" t="s">
        <v>643</v>
      </c>
      <c r="J1074" s="3" t="s">
        <v>703</v>
      </c>
      <c r="K1074" s="27" t="s">
        <v>542</v>
      </c>
      <c r="L1074" s="3" t="s">
        <v>371</v>
      </c>
      <c r="M1074" s="3" t="s">
        <v>655</v>
      </c>
      <c r="N1074" s="20" t="str">
        <f>CONCATENATE(LEFT(B1074,1),":",,LEFT(C1074,1),RIGHT(C1074,1),":",TEXT(G1074-1,"000"),":",IF(O1074="",K1074,O1074),CHAR(9),Codes!$B$3,"|",TEXT(E1074,"00"),"|",TEXT(F1074,"00"),"|",TEXT(G1074-1,"000"),CHAR(9),Codes!$B$3,CHAR(9),Codes!$B$4)</f>
        <v>V:U2:047:Toukai	Yamaha MO8|63|09|047	Yamaha MO8	F0 43 10 7F 00 0A 00 01 01 F7</v>
      </c>
      <c r="O1074" s="20"/>
    </row>
    <row r="1075" spans="1:15" x14ac:dyDescent="0.35">
      <c r="A1075" s="23" t="str">
        <f t="shared" si="16"/>
        <v>VoiceUser2049</v>
      </c>
      <c r="B1075" s="3" t="s">
        <v>241</v>
      </c>
      <c r="C1075" s="3" t="s">
        <v>546</v>
      </c>
      <c r="D1075" s="3" t="s">
        <v>91</v>
      </c>
      <c r="E1075" s="4">
        <v>63</v>
      </c>
      <c r="F1075" s="4">
        <v>9</v>
      </c>
      <c r="G1075" s="26">
        <v>49</v>
      </c>
      <c r="H1075" s="3" t="s">
        <v>630</v>
      </c>
      <c r="I1075" s="3" t="s">
        <v>643</v>
      </c>
      <c r="J1075" s="3" t="s">
        <v>704</v>
      </c>
      <c r="K1075" s="27" t="s">
        <v>473</v>
      </c>
      <c r="L1075" s="3" t="s">
        <v>319</v>
      </c>
      <c r="M1075" s="3" t="s">
        <v>791</v>
      </c>
      <c r="N1075" s="20" t="str">
        <f>CONCATENATE(LEFT(B1075,1),":",,LEFT(C1075,1),RIGHT(C1075,1),":",TEXT(G1075-1,"000"),":",IF(O1075="",K1075,O1075),CHAR(9),Codes!$B$3,"|",TEXT(E1075,"00"),"|",TEXT(F1075,"00"),"|",TEXT(G1075-1,"000"),CHAR(9),Codes!$B$3,CHAR(9),Codes!$B$4)</f>
        <v>V:U2:048:Echo	Yamaha MO8|63|09|048	Yamaha MO8	F0 43 10 7F 00 0A 00 01 01 F7</v>
      </c>
      <c r="O1075" s="20"/>
    </row>
    <row r="1076" spans="1:15" x14ac:dyDescent="0.35">
      <c r="A1076" s="23" t="str">
        <f t="shared" si="16"/>
        <v>VoiceUser2050</v>
      </c>
      <c r="B1076" s="3" t="s">
        <v>241</v>
      </c>
      <c r="C1076" s="3" t="s">
        <v>546</v>
      </c>
      <c r="D1076" s="3" t="s">
        <v>92</v>
      </c>
      <c r="E1076" s="4">
        <v>63</v>
      </c>
      <c r="F1076" s="4">
        <v>9</v>
      </c>
      <c r="G1076" s="26">
        <v>50</v>
      </c>
      <c r="H1076" s="3" t="s">
        <v>630</v>
      </c>
      <c r="I1076" s="3" t="s">
        <v>643</v>
      </c>
      <c r="J1076" s="3" t="s">
        <v>705</v>
      </c>
      <c r="K1076" s="27" t="s">
        <v>451</v>
      </c>
      <c r="L1076" s="3" t="s">
        <v>399</v>
      </c>
      <c r="M1076" s="3" t="s">
        <v>629</v>
      </c>
      <c r="N1076" s="20" t="str">
        <f>CONCATENATE(LEFT(B1076,1),":",,LEFT(C1076,1),RIGHT(C1076,1),":",TEXT(G1076-1,"000"),":",IF(O1076="",K1076,O1076),CHAR(9),Codes!$B$3,"|",TEXT(E1076,"00"),"|",TEXT(F1076,"00"),"|",TEXT(G1076-1,"000"),CHAR(9),Codes!$B$3,CHAR(9),Codes!$B$4)</f>
        <v>V:U2:049:Bros&amp;Sist	Yamaha MO8|63|09|049	Yamaha MO8	F0 43 10 7F 00 0A 00 01 01 F7</v>
      </c>
      <c r="O1076" s="20"/>
    </row>
    <row r="1077" spans="1:15" x14ac:dyDescent="0.35">
      <c r="A1077" s="23" t="str">
        <f t="shared" si="16"/>
        <v>VoiceUser2051</v>
      </c>
      <c r="B1077" s="3" t="s">
        <v>241</v>
      </c>
      <c r="C1077" s="3" t="s">
        <v>546</v>
      </c>
      <c r="D1077" s="3" t="s">
        <v>94</v>
      </c>
      <c r="E1077" s="4">
        <v>63</v>
      </c>
      <c r="F1077" s="4">
        <v>9</v>
      </c>
      <c r="G1077" s="26">
        <v>51</v>
      </c>
      <c r="H1077" s="3" t="s">
        <v>630</v>
      </c>
      <c r="I1077" s="3" t="s">
        <v>643</v>
      </c>
      <c r="J1077" s="3" t="s">
        <v>707</v>
      </c>
      <c r="K1077" s="27" t="s">
        <v>392</v>
      </c>
      <c r="L1077" s="3" t="s">
        <v>384</v>
      </c>
      <c r="M1077" s="3" t="s">
        <v>776</v>
      </c>
      <c r="N1077" s="20" t="str">
        <f>CONCATENATE(LEFT(B1077,1),":",,LEFT(C1077,1),RIGHT(C1077,1),":",TEXT(G1077-1,"000"),":",IF(O1077="",K1077,O1077),CHAR(9),Codes!$B$3,"|",TEXT(E1077,"00"),"|",TEXT(F1077,"00"),"|",TEXT(G1077-1,"000"),CHAR(9),Codes!$B$3,CHAR(9),Codes!$B$4)</f>
        <v>V:U2:050:Antares	Yamaha MO8|63|09|050	Yamaha MO8	F0 43 10 7F 00 0A 00 01 01 F7</v>
      </c>
      <c r="O1077" s="20"/>
    </row>
    <row r="1078" spans="1:15" x14ac:dyDescent="0.35">
      <c r="A1078" s="23" t="str">
        <f t="shared" si="16"/>
        <v>VoiceUser2052</v>
      </c>
      <c r="B1078" s="3" t="s">
        <v>241</v>
      </c>
      <c r="C1078" s="3" t="s">
        <v>546</v>
      </c>
      <c r="D1078" s="3" t="s">
        <v>95</v>
      </c>
      <c r="E1078" s="4">
        <v>63</v>
      </c>
      <c r="F1078" s="4">
        <v>9</v>
      </c>
      <c r="G1078" s="26">
        <v>52</v>
      </c>
      <c r="H1078" s="3" t="s">
        <v>630</v>
      </c>
      <c r="I1078" s="3" t="s">
        <v>643</v>
      </c>
      <c r="J1078" s="3" t="s">
        <v>708</v>
      </c>
      <c r="K1078" s="27" t="s">
        <v>845</v>
      </c>
      <c r="L1078" s="3" t="s">
        <v>82</v>
      </c>
      <c r="M1078" s="3" t="s">
        <v>735</v>
      </c>
      <c r="N1078" s="20" t="str">
        <f>CONCATENATE(LEFT(B1078,1),":",,LEFT(C1078,1),RIGHT(C1078,1),":",TEXT(G1078-1,"000"),":",IF(O1078="",K1078,O1078),CHAR(9),Codes!$B$3,"|",TEXT(E1078,"00"),"|",TEXT(F1078,"00"),"|",TEXT(G1078-1,"000"),CHAR(9),Codes!$B$3,CHAR(9),Codes!$B$4)</f>
        <v>V:U2:051:Jazzy 2	Yamaha MO8|63|09|051	Yamaha MO8	F0 43 10 7F 00 0A 00 01 01 F7</v>
      </c>
      <c r="O1078" s="20"/>
    </row>
    <row r="1079" spans="1:15" x14ac:dyDescent="0.35">
      <c r="A1079" s="23" t="str">
        <f t="shared" si="16"/>
        <v>VoiceUser2053</v>
      </c>
      <c r="B1079" s="3" t="s">
        <v>241</v>
      </c>
      <c r="C1079" s="3" t="s">
        <v>546</v>
      </c>
      <c r="D1079" s="3" t="s">
        <v>96</v>
      </c>
      <c r="E1079" s="4">
        <v>63</v>
      </c>
      <c r="F1079" s="4">
        <v>9</v>
      </c>
      <c r="G1079" s="26">
        <v>53</v>
      </c>
      <c r="H1079" s="3" t="s">
        <v>630</v>
      </c>
      <c r="I1079" s="3" t="s">
        <v>643</v>
      </c>
      <c r="J1079" s="3" t="s">
        <v>710</v>
      </c>
      <c r="K1079" s="27" t="s">
        <v>846</v>
      </c>
      <c r="L1079" s="3" t="s">
        <v>180</v>
      </c>
      <c r="M1079" s="3" t="s">
        <v>712</v>
      </c>
      <c r="N1079" s="20" t="str">
        <f>CONCATENATE(LEFT(B1079,1),":",,LEFT(C1079,1),RIGHT(C1079,1),":",TEXT(G1079-1,"000"),":",IF(O1079="",K1079,O1079),CHAR(9),Codes!$B$3,"|",TEXT(E1079,"00"),"|",TEXT(F1079,"00"),"|",TEXT(G1079-1,"000"),CHAR(9),Codes!$B$3,CHAR(9),Codes!$B$4)</f>
        <v>V:U2:052:Mega Slap	Yamaha MO8|63|09|052	Yamaha MO8	F0 43 10 7F 00 0A 00 01 01 F7</v>
      </c>
      <c r="O1079" s="20"/>
    </row>
    <row r="1080" spans="1:15" x14ac:dyDescent="0.35">
      <c r="A1080" s="23" t="str">
        <f t="shared" si="16"/>
        <v>VoiceUser2054</v>
      </c>
      <c r="B1080" s="3" t="s">
        <v>241</v>
      </c>
      <c r="C1080" s="3" t="s">
        <v>546</v>
      </c>
      <c r="D1080" s="3" t="s">
        <v>98</v>
      </c>
      <c r="E1080" s="4">
        <v>63</v>
      </c>
      <c r="F1080" s="4">
        <v>9</v>
      </c>
      <c r="G1080" s="26">
        <v>54</v>
      </c>
      <c r="H1080" s="3" t="s">
        <v>630</v>
      </c>
      <c r="I1080" s="3" t="s">
        <v>643</v>
      </c>
      <c r="J1080" s="3" t="s">
        <v>711</v>
      </c>
      <c r="K1080" s="27" t="s">
        <v>484</v>
      </c>
      <c r="L1080" s="3" t="s">
        <v>336</v>
      </c>
      <c r="M1080" s="3" t="s">
        <v>776</v>
      </c>
      <c r="N1080" s="20" t="str">
        <f>CONCATENATE(LEFT(B1080,1),":",,LEFT(C1080,1),RIGHT(C1080,1),":",TEXT(G1080-1,"000"),":",IF(O1080="",K1080,O1080),CHAR(9),Codes!$B$3,"|",TEXT(E1080,"00"),"|",TEXT(F1080,"00"),"|",TEXT(G1080-1,"000"),CHAR(9),Codes!$B$3,CHAR(9),Codes!$B$4)</f>
        <v>V:U2:053:PinzLead	Yamaha MO8|63|09|053	Yamaha MO8	F0 43 10 7F 00 0A 00 01 01 F7</v>
      </c>
      <c r="O1080" s="20"/>
    </row>
    <row r="1081" spans="1:15" x14ac:dyDescent="0.35">
      <c r="A1081" s="23" t="str">
        <f t="shared" si="16"/>
        <v>VoiceUser2055</v>
      </c>
      <c r="B1081" s="3" t="s">
        <v>241</v>
      </c>
      <c r="C1081" s="3" t="s">
        <v>546</v>
      </c>
      <c r="D1081" s="3" t="s">
        <v>99</v>
      </c>
      <c r="E1081" s="4">
        <v>63</v>
      </c>
      <c r="F1081" s="4">
        <v>9</v>
      </c>
      <c r="G1081" s="26">
        <v>55</v>
      </c>
      <c r="H1081" s="3" t="s">
        <v>630</v>
      </c>
      <c r="I1081" s="3" t="s">
        <v>643</v>
      </c>
      <c r="J1081" s="3" t="s">
        <v>713</v>
      </c>
      <c r="K1081" s="27" t="s">
        <v>847</v>
      </c>
      <c r="L1081" s="3" t="s">
        <v>319</v>
      </c>
      <c r="M1081" s="3" t="s">
        <v>791</v>
      </c>
      <c r="N1081" s="20" t="str">
        <f>CONCATENATE(LEFT(B1081,1),":",,LEFT(C1081,1),RIGHT(C1081,1),":",TEXT(G1081-1,"000"),":",IF(O1081="",K1081,O1081),CHAR(9),Codes!$B$3,"|",TEXT(E1081,"00"),"|",TEXT(F1081,"00"),"|",TEXT(G1081-1,"000"),CHAR(9),Codes!$B$3,CHAR(9),Codes!$B$4)</f>
        <v>V:U2:054:Chyo Ethno	Yamaha MO8|63|09|054	Yamaha MO8	F0 43 10 7F 00 0A 00 01 01 F7</v>
      </c>
      <c r="O1081" s="20"/>
    </row>
    <row r="1082" spans="1:15" x14ac:dyDescent="0.35">
      <c r="A1082" s="23" t="str">
        <f t="shared" si="16"/>
        <v>VoiceUser2056</v>
      </c>
      <c r="B1082" s="3" t="s">
        <v>241</v>
      </c>
      <c r="C1082" s="3" t="s">
        <v>546</v>
      </c>
      <c r="D1082" s="3" t="s">
        <v>100</v>
      </c>
      <c r="E1082" s="4">
        <v>63</v>
      </c>
      <c r="F1082" s="4">
        <v>9</v>
      </c>
      <c r="G1082" s="26">
        <v>56</v>
      </c>
      <c r="H1082" s="3" t="s">
        <v>630</v>
      </c>
      <c r="I1082" s="3" t="s">
        <v>643</v>
      </c>
      <c r="J1082" s="3" t="s">
        <v>714</v>
      </c>
      <c r="K1082" s="27" t="s">
        <v>237</v>
      </c>
      <c r="L1082" s="3" t="s">
        <v>213</v>
      </c>
      <c r="M1082" s="3" t="s">
        <v>742</v>
      </c>
      <c r="N1082" s="20" t="str">
        <f>CONCATENATE(LEFT(B1082,1),":",,LEFT(C1082,1),RIGHT(C1082,1),":",TEXT(G1082-1,"000"),":",IF(O1082="",K1082,O1082),CHAR(9),Codes!$B$3,"|",TEXT(E1082,"00"),"|",TEXT(F1082,"00"),"|",TEXT(G1082-1,"000"),CHAR(9),Codes!$B$3,CHAR(9),Codes!$B$4)</f>
        <v>V:U2:055:BackGround	Yamaha MO8|63|09|055	Yamaha MO8	F0 43 10 7F 00 0A 00 01 01 F7</v>
      </c>
      <c r="O1082" s="20"/>
    </row>
    <row r="1083" spans="1:15" x14ac:dyDescent="0.35">
      <c r="A1083" s="23" t="str">
        <f t="shared" si="16"/>
        <v>VoiceUser2057</v>
      </c>
      <c r="B1083" s="3" t="s">
        <v>241</v>
      </c>
      <c r="C1083" s="3" t="s">
        <v>546</v>
      </c>
      <c r="D1083" s="3" t="s">
        <v>101</v>
      </c>
      <c r="E1083" s="4">
        <v>63</v>
      </c>
      <c r="F1083" s="4">
        <v>9</v>
      </c>
      <c r="G1083" s="26">
        <v>57</v>
      </c>
      <c r="H1083" s="3" t="s">
        <v>630</v>
      </c>
      <c r="I1083" s="3" t="s">
        <v>643</v>
      </c>
      <c r="J1083" s="3" t="s">
        <v>715</v>
      </c>
      <c r="K1083" s="27" t="s">
        <v>503</v>
      </c>
      <c r="L1083" s="3" t="s">
        <v>309</v>
      </c>
      <c r="M1083" s="3" t="s">
        <v>836</v>
      </c>
      <c r="N1083" s="20" t="str">
        <f>CONCATENATE(LEFT(B1083,1),":",,LEFT(C1083,1),RIGHT(C1083,1),":",TEXT(G1083-1,"000"),":",IF(O1083="",K1083,O1083),CHAR(9),Codes!$B$3,"|",TEXT(E1083,"00"),"|",TEXT(F1083,"00"),"|",TEXT(G1083-1,"000"),CHAR(9),Codes!$B$3,CHAR(9),Codes!$B$4)</f>
        <v>V:U2:056:YelloRiver	Yamaha MO8|63|09|056	Yamaha MO8	F0 43 10 7F 00 0A 00 01 01 F7</v>
      </c>
      <c r="O1083" s="20"/>
    </row>
    <row r="1084" spans="1:15" x14ac:dyDescent="0.35">
      <c r="A1084" s="23" t="str">
        <f t="shared" si="16"/>
        <v>VoiceUser2058</v>
      </c>
      <c r="B1084" s="3" t="s">
        <v>241</v>
      </c>
      <c r="C1084" s="3" t="s">
        <v>546</v>
      </c>
      <c r="D1084" s="3" t="s">
        <v>103</v>
      </c>
      <c r="E1084" s="4">
        <v>63</v>
      </c>
      <c r="F1084" s="4">
        <v>9</v>
      </c>
      <c r="G1084" s="26">
        <v>58</v>
      </c>
      <c r="H1084" s="3" t="s">
        <v>630</v>
      </c>
      <c r="I1084" s="3" t="s">
        <v>643</v>
      </c>
      <c r="J1084" s="3" t="s">
        <v>717</v>
      </c>
      <c r="K1084" s="27" t="s">
        <v>55</v>
      </c>
      <c r="L1084" s="3" t="s">
        <v>26</v>
      </c>
      <c r="M1084" s="3" t="s">
        <v>729</v>
      </c>
      <c r="N1084" s="20" t="str">
        <f>CONCATENATE(LEFT(B1084,1),":",,LEFT(C1084,1),RIGHT(C1084,1),":",TEXT(G1084-1,"000"),":",IF(O1084="",K1084,O1084),CHAR(9),Codes!$B$3,"|",TEXT(E1084,"00"),"|",TEXT(F1084,"00"),"|",TEXT(G1084-1,"000"),CHAR(9),Codes!$B$3,CHAR(9),Codes!$B$4)</f>
        <v>V:U2:057:WurliAmped	Yamaha MO8|63|09|057	Yamaha MO8	F0 43 10 7F 00 0A 00 01 01 F7</v>
      </c>
      <c r="O1084" s="20"/>
    </row>
    <row r="1085" spans="1:15" x14ac:dyDescent="0.35">
      <c r="A1085" s="23" t="str">
        <f t="shared" si="16"/>
        <v>VoiceUser2059</v>
      </c>
      <c r="B1085" s="3" t="s">
        <v>241</v>
      </c>
      <c r="C1085" s="3" t="s">
        <v>546</v>
      </c>
      <c r="D1085" s="3" t="s">
        <v>105</v>
      </c>
      <c r="E1085" s="4">
        <v>63</v>
      </c>
      <c r="F1085" s="4">
        <v>9</v>
      </c>
      <c r="G1085" s="26">
        <v>59</v>
      </c>
      <c r="H1085" s="3" t="s">
        <v>630</v>
      </c>
      <c r="I1085" s="3" t="s">
        <v>643</v>
      </c>
      <c r="J1085" s="3" t="s">
        <v>718</v>
      </c>
      <c r="K1085" s="27" t="s">
        <v>489</v>
      </c>
      <c r="L1085" s="3" t="s">
        <v>180</v>
      </c>
      <c r="M1085" s="3" t="s">
        <v>655</v>
      </c>
      <c r="N1085" s="20" t="str">
        <f>CONCATENATE(LEFT(B1085,1),":",,LEFT(C1085,1),RIGHT(C1085,1),":",TEXT(G1085-1,"000"),":",IF(O1085="",K1085,O1085),CHAR(9),Codes!$B$3,"|",TEXT(E1085,"00"),"|",TEXT(F1085,"00"),"|",TEXT(G1085-1,"000"),CHAR(9),Codes!$B$3,CHAR(9),Codes!$B$4)</f>
        <v>V:U2:058:Biting	Yamaha MO8|63|09|058	Yamaha MO8	F0 43 10 7F 00 0A 00 01 01 F7</v>
      </c>
      <c r="O1085" s="20"/>
    </row>
    <row r="1086" spans="1:15" x14ac:dyDescent="0.35">
      <c r="A1086" s="23" t="str">
        <f t="shared" si="16"/>
        <v>VoiceUser2060</v>
      </c>
      <c r="B1086" s="3" t="s">
        <v>241</v>
      </c>
      <c r="C1086" s="3" t="s">
        <v>546</v>
      </c>
      <c r="D1086" s="3" t="s">
        <v>107</v>
      </c>
      <c r="E1086" s="4">
        <v>63</v>
      </c>
      <c r="F1086" s="4">
        <v>9</v>
      </c>
      <c r="G1086" s="26">
        <v>60</v>
      </c>
      <c r="H1086" s="3" t="s">
        <v>630</v>
      </c>
      <c r="I1086" s="3" t="s">
        <v>643</v>
      </c>
      <c r="J1086" s="3" t="s">
        <v>720</v>
      </c>
      <c r="K1086" s="27" t="s">
        <v>404</v>
      </c>
      <c r="L1086" s="3" t="s">
        <v>399</v>
      </c>
      <c r="M1086" s="3" t="s">
        <v>629</v>
      </c>
      <c r="N1086" s="20" t="str">
        <f>CONCATENATE(LEFT(B1086,1),":",,LEFT(C1086,1),RIGHT(C1086,1),":",TEXT(G1086-1,"000"),":",IF(O1086="",K1086,O1086),CHAR(9),Codes!$B$3,"|",TEXT(E1086,"00"),"|",TEXT(F1086,"00"),"|",TEXT(G1086-1,"000"),CHAR(9),Codes!$B$3,CHAR(9),Codes!$B$4)</f>
        <v>V:U2:059:FreshCut	Yamaha MO8|63|09|059	Yamaha MO8	F0 43 10 7F 00 0A 00 01 01 F7</v>
      </c>
      <c r="O1086" s="20"/>
    </row>
    <row r="1087" spans="1:15" x14ac:dyDescent="0.35">
      <c r="A1087" s="23" t="str">
        <f t="shared" si="16"/>
        <v>VoiceUser2061</v>
      </c>
      <c r="B1087" s="3" t="s">
        <v>241</v>
      </c>
      <c r="C1087" s="3" t="s">
        <v>546</v>
      </c>
      <c r="D1087" s="3" t="s">
        <v>109</v>
      </c>
      <c r="E1087" s="4">
        <v>63</v>
      </c>
      <c r="F1087" s="4">
        <v>9</v>
      </c>
      <c r="G1087" s="26">
        <v>61</v>
      </c>
      <c r="H1087" s="3" t="s">
        <v>630</v>
      </c>
      <c r="I1087" s="3" t="s">
        <v>643</v>
      </c>
      <c r="J1087" s="3" t="s">
        <v>721</v>
      </c>
      <c r="K1087" s="27" t="s">
        <v>848</v>
      </c>
      <c r="L1087" s="3" t="s">
        <v>336</v>
      </c>
      <c r="M1087" s="3" t="s">
        <v>836</v>
      </c>
      <c r="N1087" s="20" t="str">
        <f>CONCATENATE(LEFT(B1087,1),":",,LEFT(C1087,1),RIGHT(C1087,1),":",TEXT(G1087-1,"000"),":",IF(O1087="",K1087,O1087),CHAR(9),Codes!$B$3,"|",TEXT(E1087,"00"),"|",TEXT(F1087,"00"),"|",TEXT(G1087-1,"000"),CHAR(9),Codes!$B$3,CHAR(9),Codes!$B$4)</f>
        <v>V:U2:060:Rap Lead	Yamaha MO8|63|09|060	Yamaha MO8	F0 43 10 7F 00 0A 00 01 01 F7</v>
      </c>
      <c r="O1087" s="20"/>
    </row>
    <row r="1088" spans="1:15" x14ac:dyDescent="0.35">
      <c r="A1088" s="23" t="str">
        <f t="shared" si="16"/>
        <v>VoiceUser2062</v>
      </c>
      <c r="B1088" s="3" t="s">
        <v>241</v>
      </c>
      <c r="C1088" s="3" t="s">
        <v>546</v>
      </c>
      <c r="D1088" s="3" t="s">
        <v>111</v>
      </c>
      <c r="E1088" s="4">
        <v>63</v>
      </c>
      <c r="F1088" s="4">
        <v>9</v>
      </c>
      <c r="G1088" s="26">
        <v>62</v>
      </c>
      <c r="H1088" s="3" t="s">
        <v>630</v>
      </c>
      <c r="I1088" s="3" t="s">
        <v>643</v>
      </c>
      <c r="J1088" s="3" t="s">
        <v>722</v>
      </c>
      <c r="K1088" s="27" t="s">
        <v>118</v>
      </c>
      <c r="L1088" s="3" t="s">
        <v>82</v>
      </c>
      <c r="M1088" s="3" t="s">
        <v>735</v>
      </c>
      <c r="N1088" s="20" t="str">
        <f>CONCATENATE(LEFT(B1088,1),":",,LEFT(C1088,1),RIGHT(C1088,1),":",TEXT(G1088-1,"000"),":",IF(O1088="",K1088,O1088),CHAR(9),Codes!$B$3,"|",TEXT(E1088,"00"),"|",TEXT(F1088,"00"),"|",TEXT(G1088-1,"000"),CHAR(9),Codes!$B$3,CHAR(9),Codes!$B$4)</f>
        <v>V:U2:061:Compact	Yamaha MO8|63|09|061	Yamaha MO8	F0 43 10 7F 00 0A 00 01 01 F7</v>
      </c>
      <c r="O1088" s="20"/>
    </row>
    <row r="1089" spans="1:15" x14ac:dyDescent="0.35">
      <c r="A1089" s="23" t="str">
        <f t="shared" si="16"/>
        <v>VoiceUser2063</v>
      </c>
      <c r="B1089" s="3" t="s">
        <v>241</v>
      </c>
      <c r="C1089" s="3" t="s">
        <v>546</v>
      </c>
      <c r="D1089" s="3" t="s">
        <v>113</v>
      </c>
      <c r="E1089" s="4">
        <v>63</v>
      </c>
      <c r="F1089" s="4">
        <v>9</v>
      </c>
      <c r="G1089" s="26">
        <v>63</v>
      </c>
      <c r="H1089" s="3" t="s">
        <v>630</v>
      </c>
      <c r="I1089" s="3" t="s">
        <v>643</v>
      </c>
      <c r="J1089" s="3" t="s">
        <v>630</v>
      </c>
      <c r="K1089" s="27" t="s">
        <v>849</v>
      </c>
      <c r="L1089" s="3" t="s">
        <v>68</v>
      </c>
      <c r="M1089" s="3" t="s">
        <v>738</v>
      </c>
      <c r="N1089" s="20" t="str">
        <f>CONCATENATE(LEFT(B1089,1),":",,LEFT(C1089,1),RIGHT(C1089,1),":",TEXT(G1089-1,"000"),":",IF(O1089="",K1089,O1089),CHAR(9),Codes!$B$3,"|",TEXT(E1089,"00"),"|",TEXT(F1089,"00"),"|",TEXT(G1089-1,"000"),CHAR(9),Codes!$B$3,CHAR(9),Codes!$B$4)</f>
        <v>V:U2:062:Stack Bell	Yamaha MO8|63|09|062	Yamaha MO8	F0 43 10 7F 00 0A 00 01 01 F7</v>
      </c>
      <c r="O1089" s="20"/>
    </row>
    <row r="1090" spans="1:15" x14ac:dyDescent="0.35">
      <c r="A1090" s="23" t="str">
        <f t="shared" si="16"/>
        <v>VoiceUser2064</v>
      </c>
      <c r="B1090" s="3" t="s">
        <v>241</v>
      </c>
      <c r="C1090" s="3" t="s">
        <v>546</v>
      </c>
      <c r="D1090" s="3" t="s">
        <v>115</v>
      </c>
      <c r="E1090" s="4">
        <v>63</v>
      </c>
      <c r="F1090" s="4">
        <v>9</v>
      </c>
      <c r="G1090" s="26">
        <v>64</v>
      </c>
      <c r="H1090" s="3" t="s">
        <v>630</v>
      </c>
      <c r="I1090" s="3" t="s">
        <v>643</v>
      </c>
      <c r="J1090" s="3" t="s">
        <v>724</v>
      </c>
      <c r="K1090" s="27" t="s">
        <v>541</v>
      </c>
      <c r="L1090" s="3" t="s">
        <v>371</v>
      </c>
      <c r="M1090" s="3" t="s">
        <v>655</v>
      </c>
      <c r="N1090" s="20" t="str">
        <f>CONCATENATE(LEFT(B1090,1),":",,LEFT(C1090,1),RIGHT(C1090,1),":",TEXT(G1090-1,"000"),":",IF(O1090="",K1090,O1090),CHAR(9),Codes!$B$3,"|",TEXT(E1090,"00"),"|",TEXT(F1090,"00"),"|",TEXT(G1090-1,"000"),CHAR(9),Codes!$B$3,CHAR(9),Codes!$B$4)</f>
        <v>V:U2:063:Modulator	Yamaha MO8|63|09|063	Yamaha MO8	F0 43 10 7F 00 0A 00 01 01 F7</v>
      </c>
      <c r="O1090" s="20"/>
    </row>
    <row r="1091" spans="1:15" x14ac:dyDescent="0.35">
      <c r="A1091" s="23" t="str">
        <f t="shared" ref="A1091:A1154" si="17">CONCATENATE(B1091,C1091,TEXT(G1091,"000"))</f>
        <v>VoiceUser2065</v>
      </c>
      <c r="B1091" s="3" t="s">
        <v>241</v>
      </c>
      <c r="C1091" s="3" t="s">
        <v>546</v>
      </c>
      <c r="D1091" s="3" t="s">
        <v>116</v>
      </c>
      <c r="E1091" s="4">
        <v>63</v>
      </c>
      <c r="F1091" s="4">
        <v>9</v>
      </c>
      <c r="G1091" s="26">
        <v>65</v>
      </c>
      <c r="H1091" s="3" t="s">
        <v>630</v>
      </c>
      <c r="I1091" s="3" t="s">
        <v>643</v>
      </c>
      <c r="J1091" s="3" t="s">
        <v>726</v>
      </c>
      <c r="K1091" s="27" t="s">
        <v>530</v>
      </c>
      <c r="L1091" s="3" t="s">
        <v>319</v>
      </c>
      <c r="M1091" s="3" t="s">
        <v>791</v>
      </c>
      <c r="N1091" s="20" t="str">
        <f>CONCATENATE(LEFT(B1091,1),":",,LEFT(C1091,1),RIGHT(C1091,1),":",TEXT(G1091-1,"000"),":",IF(O1091="",K1091,O1091),CHAR(9),Codes!$B$3,"|",TEXT(E1091,"00"),"|",TEXT(F1091,"00"),"|",TEXT(G1091-1,"000"),CHAR(9),Codes!$B$3,CHAR(9),Codes!$B$4)</f>
        <v>V:U2:064:Excavator	Yamaha MO8|63|09|064	Yamaha MO8	F0 43 10 7F 00 0A 00 01 01 F7</v>
      </c>
      <c r="O1091" s="20"/>
    </row>
    <row r="1092" spans="1:15" x14ac:dyDescent="0.35">
      <c r="A1092" s="23" t="str">
        <f t="shared" si="17"/>
        <v>VoiceUser2066</v>
      </c>
      <c r="B1092" s="3" t="s">
        <v>241</v>
      </c>
      <c r="C1092" s="3" t="s">
        <v>546</v>
      </c>
      <c r="D1092" s="3" t="s">
        <v>117</v>
      </c>
      <c r="E1092" s="4">
        <v>63</v>
      </c>
      <c r="F1092" s="4">
        <v>9</v>
      </c>
      <c r="G1092" s="26">
        <v>66</v>
      </c>
      <c r="H1092" s="3" t="s">
        <v>630</v>
      </c>
      <c r="I1092" s="3" t="s">
        <v>643</v>
      </c>
      <c r="J1092" s="3" t="s">
        <v>727</v>
      </c>
      <c r="K1092" s="27" t="s">
        <v>456</v>
      </c>
      <c r="L1092" s="3" t="s">
        <v>399</v>
      </c>
      <c r="M1092" s="3" t="s">
        <v>629</v>
      </c>
      <c r="N1092" s="20" t="str">
        <f>CONCATENATE(LEFT(B1092,1),":",,LEFT(C1092,1),RIGHT(C1092,1),":",TEXT(G1092-1,"000"),":",IF(O1092="",K1092,O1092),CHAR(9),Codes!$B$3,"|",TEXT(E1092,"00"),"|",TEXT(F1092,"00"),"|",TEXT(G1092-1,"000"),CHAR(9),Codes!$B$3,CHAR(9),Codes!$B$4)</f>
        <v>V:U2:065:Tamburiza	Yamaha MO8|63|09|065	Yamaha MO8	F0 43 10 7F 00 0A 00 01 01 F7</v>
      </c>
      <c r="O1092" s="20"/>
    </row>
    <row r="1093" spans="1:15" x14ac:dyDescent="0.35">
      <c r="A1093" s="23" t="str">
        <f t="shared" si="17"/>
        <v>VoiceUser2067</v>
      </c>
      <c r="B1093" s="3" t="s">
        <v>241</v>
      </c>
      <c r="C1093" s="3" t="s">
        <v>546</v>
      </c>
      <c r="D1093" s="3" t="s">
        <v>119</v>
      </c>
      <c r="E1093" s="4">
        <v>63</v>
      </c>
      <c r="F1093" s="4">
        <v>9</v>
      </c>
      <c r="G1093" s="26">
        <v>67</v>
      </c>
      <c r="H1093" s="3" t="s">
        <v>630</v>
      </c>
      <c r="I1093" s="3" t="s">
        <v>643</v>
      </c>
      <c r="J1093" s="3" t="s">
        <v>728</v>
      </c>
      <c r="K1093" s="27" t="s">
        <v>477</v>
      </c>
      <c r="L1093" s="3" t="s">
        <v>384</v>
      </c>
      <c r="M1093" s="3" t="s">
        <v>836</v>
      </c>
      <c r="N1093" s="20" t="str">
        <f>CONCATENATE(LEFT(B1093,1),":",,LEFT(C1093,1),RIGHT(C1093,1),":",TEXT(G1093-1,"000"),":",IF(O1093="",K1093,O1093),CHAR(9),Codes!$B$3,"|",TEXT(E1093,"00"),"|",TEXT(F1093,"00"),"|",TEXT(G1093-1,"000"),CHAR(9),Codes!$B$3,CHAR(9),Codes!$B$4)</f>
        <v>V:U2:066:SilkRoad	Yamaha MO8|63|09|066	Yamaha MO8	F0 43 10 7F 00 0A 00 01 01 F7</v>
      </c>
      <c r="O1093" s="20"/>
    </row>
    <row r="1094" spans="1:15" x14ac:dyDescent="0.35">
      <c r="A1094" s="23" t="str">
        <f t="shared" si="17"/>
        <v>VoiceUser2068</v>
      </c>
      <c r="B1094" s="3" t="s">
        <v>241</v>
      </c>
      <c r="C1094" s="3" t="s">
        <v>546</v>
      </c>
      <c r="D1094" s="3" t="s">
        <v>123</v>
      </c>
      <c r="E1094" s="4">
        <v>63</v>
      </c>
      <c r="F1094" s="4">
        <v>9</v>
      </c>
      <c r="G1094" s="26">
        <v>68</v>
      </c>
      <c r="H1094" s="3" t="s">
        <v>630</v>
      </c>
      <c r="I1094" s="3" t="s">
        <v>643</v>
      </c>
      <c r="J1094" s="3" t="s">
        <v>730</v>
      </c>
      <c r="K1094" s="27" t="s">
        <v>850</v>
      </c>
      <c r="L1094" s="3" t="s">
        <v>1</v>
      </c>
      <c r="M1094" s="3" t="s">
        <v>723</v>
      </c>
      <c r="N1094" s="20" t="str">
        <f>CONCATENATE(LEFT(B1094,1),":",,LEFT(C1094,1),RIGHT(C1094,1),":",TEXT(G1094-1,"000"),":",IF(O1094="",K1094,O1094),CHAR(9),Codes!$B$3,"|",TEXT(E1094,"00"),"|",TEXT(F1094,"00"),"|",TEXT(G1094-1,"000"),CHAR(9),Codes!$B$3,CHAR(9),Codes!$B$4)</f>
        <v>V:U2:067:Mono Comp	Yamaha MO8|63|09|067	Yamaha MO8	F0 43 10 7F 00 0A 00 01 01 F7</v>
      </c>
      <c r="O1094" s="20"/>
    </row>
    <row r="1095" spans="1:15" x14ac:dyDescent="0.35">
      <c r="A1095" s="23" t="str">
        <f t="shared" si="17"/>
        <v>VoiceUser2069</v>
      </c>
      <c r="B1095" s="3" t="s">
        <v>241</v>
      </c>
      <c r="C1095" s="3" t="s">
        <v>546</v>
      </c>
      <c r="D1095" s="3" t="s">
        <v>125</v>
      </c>
      <c r="E1095" s="4">
        <v>63</v>
      </c>
      <c r="F1095" s="4">
        <v>9</v>
      </c>
      <c r="G1095" s="26">
        <v>69</v>
      </c>
      <c r="H1095" s="3" t="s">
        <v>630</v>
      </c>
      <c r="I1095" s="3" t="s">
        <v>643</v>
      </c>
      <c r="J1095" s="3" t="s">
        <v>733</v>
      </c>
      <c r="K1095" s="27" t="s">
        <v>851</v>
      </c>
      <c r="L1095" s="3" t="s">
        <v>121</v>
      </c>
      <c r="M1095" s="3" t="s">
        <v>679</v>
      </c>
      <c r="N1095" s="20" t="str">
        <f>CONCATENATE(LEFT(B1095,1),":",,LEFT(C1095,1),RIGHT(C1095,1),":",TEXT(G1095-1,"000"),":",IF(O1095="",K1095,O1095),CHAR(9),Codes!$B$3,"|",TEXT(E1095,"00"),"|",TEXT(F1095,"00"),"|",TEXT(G1095-1,"000"),CHAR(9),Codes!$B$3,CHAR(9),Codes!$B$4)</f>
        <v>V:U2:068:Mega Steel	Yamaha MO8|63|09|068	Yamaha MO8	F0 43 10 7F 00 0A 00 01 01 F7</v>
      </c>
      <c r="O1095" s="20"/>
    </row>
    <row r="1096" spans="1:15" x14ac:dyDescent="0.35">
      <c r="A1096" s="23" t="str">
        <f t="shared" si="17"/>
        <v>VoiceUser2070</v>
      </c>
      <c r="B1096" s="3" t="s">
        <v>241</v>
      </c>
      <c r="C1096" s="3" t="s">
        <v>546</v>
      </c>
      <c r="D1096" s="3" t="s">
        <v>127</v>
      </c>
      <c r="E1096" s="4">
        <v>63</v>
      </c>
      <c r="F1096" s="4">
        <v>9</v>
      </c>
      <c r="G1096" s="26">
        <v>70</v>
      </c>
      <c r="H1096" s="3" t="s">
        <v>630</v>
      </c>
      <c r="I1096" s="3" t="s">
        <v>643</v>
      </c>
      <c r="J1096" s="3" t="s">
        <v>736</v>
      </c>
      <c r="K1096" s="27" t="s">
        <v>338</v>
      </c>
      <c r="L1096" s="3" t="s">
        <v>336</v>
      </c>
      <c r="M1096" s="3" t="s">
        <v>776</v>
      </c>
      <c r="N1096" s="20" t="str">
        <f>CONCATENATE(LEFT(B1096,1),":",,LEFT(C1096,1),RIGHT(C1096,1),":",TEXT(G1096-1,"000"),":",IF(O1096="",K1096,O1096),CHAR(9),Codes!$B$3,"|",TEXT(E1096,"00"),"|",TEXT(F1096,"00"),"|",TEXT(G1096-1,"000"),CHAR(9),Codes!$B$3,CHAR(9),Codes!$B$4)</f>
        <v>V:U2:069:VintageSaw	Yamaha MO8|63|09|069	Yamaha MO8	F0 43 10 7F 00 0A 00 01 01 F7</v>
      </c>
      <c r="O1096" s="20"/>
    </row>
    <row r="1097" spans="1:15" x14ac:dyDescent="0.35">
      <c r="A1097" s="23" t="str">
        <f t="shared" si="17"/>
        <v>VoiceUser2071</v>
      </c>
      <c r="B1097" s="3" t="s">
        <v>241</v>
      </c>
      <c r="C1097" s="3" t="s">
        <v>546</v>
      </c>
      <c r="D1097" s="3" t="s">
        <v>129</v>
      </c>
      <c r="E1097" s="4">
        <v>63</v>
      </c>
      <c r="F1097" s="4">
        <v>9</v>
      </c>
      <c r="G1097" s="26">
        <v>71</v>
      </c>
      <c r="H1097" s="3" t="s">
        <v>630</v>
      </c>
      <c r="I1097" s="3" t="s">
        <v>643</v>
      </c>
      <c r="J1097" s="3" t="s">
        <v>739</v>
      </c>
      <c r="K1097" s="27" t="s">
        <v>773</v>
      </c>
      <c r="L1097" s="3" t="s">
        <v>121</v>
      </c>
      <c r="M1097" s="3" t="s">
        <v>762</v>
      </c>
      <c r="N1097" s="20" t="str">
        <f>CONCATENATE(LEFT(B1097,1),":",,LEFT(C1097,1),RIGHT(C1097,1),":",TEXT(G1097-1,"000"),":",IF(O1097="",K1097,O1097),CHAR(9),Codes!$B$3,"|",TEXT(E1097,"00"),"|",TEXT(F1097,"00"),"|",TEXT(G1097-1,"000"),CHAR(9),Codes!$B$3,CHAR(9),Codes!$B$4)</f>
        <v>V:U2:070:Funk Delhi	Yamaha MO8|63|09|070	Yamaha MO8	F0 43 10 7F 00 0A 00 01 01 F7</v>
      </c>
      <c r="O1097" s="20"/>
    </row>
    <row r="1098" spans="1:15" x14ac:dyDescent="0.35">
      <c r="A1098" s="23" t="str">
        <f t="shared" si="17"/>
        <v>VoiceUser2072</v>
      </c>
      <c r="B1098" s="3" t="s">
        <v>241</v>
      </c>
      <c r="C1098" s="3" t="s">
        <v>546</v>
      </c>
      <c r="D1098" s="3" t="s">
        <v>131</v>
      </c>
      <c r="E1098" s="4">
        <v>63</v>
      </c>
      <c r="F1098" s="4">
        <v>9</v>
      </c>
      <c r="G1098" s="26">
        <v>72</v>
      </c>
      <c r="H1098" s="3" t="s">
        <v>630</v>
      </c>
      <c r="I1098" s="3" t="s">
        <v>643</v>
      </c>
      <c r="J1098" s="3" t="s">
        <v>741</v>
      </c>
      <c r="K1098" s="27" t="s">
        <v>270</v>
      </c>
      <c r="L1098" s="3" t="s">
        <v>258</v>
      </c>
      <c r="M1098" s="3" t="s">
        <v>753</v>
      </c>
      <c r="N1098" s="20" t="str">
        <f>CONCATENATE(LEFT(B1098,1),":",,LEFT(C1098,1),RIGHT(C1098,1),":",TEXT(G1098-1,"000"),":",IF(O1098="",K1098,O1098),CHAR(9),Codes!$B$3,"|",TEXT(E1098,"00"),"|",TEXT(F1098,"00"),"|",TEXT(G1098-1,"000"),CHAR(9),Codes!$B$3,CHAR(9),Codes!$B$4)</f>
        <v>V:U2:071:VeloFalls	Yamaha MO8|63|09|071	Yamaha MO8	F0 43 10 7F 00 0A 00 01 01 F7</v>
      </c>
      <c r="O1098" s="20"/>
    </row>
    <row r="1099" spans="1:15" x14ac:dyDescent="0.35">
      <c r="A1099" s="23" t="str">
        <f t="shared" si="17"/>
        <v>VoiceUser2073</v>
      </c>
      <c r="B1099" s="3" t="s">
        <v>241</v>
      </c>
      <c r="C1099" s="3" t="s">
        <v>546</v>
      </c>
      <c r="D1099" s="3" t="s">
        <v>133</v>
      </c>
      <c r="E1099" s="4">
        <v>63</v>
      </c>
      <c r="F1099" s="4">
        <v>9</v>
      </c>
      <c r="G1099" s="26">
        <v>73</v>
      </c>
      <c r="H1099" s="3" t="s">
        <v>630</v>
      </c>
      <c r="I1099" s="3" t="s">
        <v>643</v>
      </c>
      <c r="J1099" s="3" t="s">
        <v>743</v>
      </c>
      <c r="K1099" s="27" t="s">
        <v>335</v>
      </c>
      <c r="L1099" s="3" t="s">
        <v>309</v>
      </c>
      <c r="M1099" s="3" t="s">
        <v>829</v>
      </c>
      <c r="N1099" s="20" t="str">
        <f>CONCATENATE(LEFT(B1099,1),":",,LEFT(C1099,1),RIGHT(C1099,1),":",TEXT(G1099-1,"000"),":",IF(O1099="",K1099,O1099),CHAR(9),Codes!$B$3,"|",TEXT(E1099,"00"),"|",TEXT(F1099,"00"),"|",TEXT(G1099-1,"000"),CHAR(9),Codes!$B$3,CHAR(9),Codes!$B$4)</f>
        <v>V:U2:072:Whisperer	Yamaha MO8|63|09|072	Yamaha MO8	F0 43 10 7F 00 0A 00 01 01 F7</v>
      </c>
      <c r="O1099" s="20"/>
    </row>
    <row r="1100" spans="1:15" x14ac:dyDescent="0.35">
      <c r="A1100" s="23" t="str">
        <f t="shared" si="17"/>
        <v>VoiceUser2074</v>
      </c>
      <c r="B1100" s="3" t="s">
        <v>241</v>
      </c>
      <c r="C1100" s="3" t="s">
        <v>546</v>
      </c>
      <c r="D1100" s="3" t="s">
        <v>136</v>
      </c>
      <c r="E1100" s="4">
        <v>63</v>
      </c>
      <c r="F1100" s="4">
        <v>9</v>
      </c>
      <c r="G1100" s="26">
        <v>74</v>
      </c>
      <c r="H1100" s="3" t="s">
        <v>630</v>
      </c>
      <c r="I1100" s="3" t="s">
        <v>643</v>
      </c>
      <c r="J1100" s="3" t="s">
        <v>745</v>
      </c>
      <c r="K1100" s="27" t="s">
        <v>65</v>
      </c>
      <c r="L1100" s="3" t="s">
        <v>26</v>
      </c>
      <c r="M1100" s="3" t="s">
        <v>732</v>
      </c>
      <c r="N1100" s="20" t="str">
        <f>CONCATENATE(LEFT(B1100,1),":",,LEFT(C1100,1),RIGHT(C1100,1),":",TEXT(G1100-1,"000"),":",IF(O1100="",K1100,O1100),CHAR(9),Codes!$B$3,"|",TEXT(E1100,"00"),"|",TEXT(F1100,"00"),"|",TEXT(G1100-1,"000"),CHAR(9),Codes!$B$3,CHAR(9),Codes!$B$4)</f>
        <v>V:U2:073:TouchClavi	Yamaha MO8|63|09|073	Yamaha MO8	F0 43 10 7F 00 0A 00 01 01 F7</v>
      </c>
      <c r="O1100" s="20"/>
    </row>
    <row r="1101" spans="1:15" x14ac:dyDescent="0.35">
      <c r="A1101" s="23" t="str">
        <f t="shared" si="17"/>
        <v>VoiceUser2075</v>
      </c>
      <c r="B1101" s="3" t="s">
        <v>241</v>
      </c>
      <c r="C1101" s="3" t="s">
        <v>546</v>
      </c>
      <c r="D1101" s="3" t="s">
        <v>138</v>
      </c>
      <c r="E1101" s="4">
        <v>63</v>
      </c>
      <c r="F1101" s="4">
        <v>9</v>
      </c>
      <c r="G1101" s="26">
        <v>75</v>
      </c>
      <c r="H1101" s="3" t="s">
        <v>630</v>
      </c>
      <c r="I1101" s="3" t="s">
        <v>643</v>
      </c>
      <c r="J1101" s="3" t="s">
        <v>747</v>
      </c>
      <c r="K1101" s="27" t="s">
        <v>852</v>
      </c>
      <c r="L1101" s="3" t="s">
        <v>180</v>
      </c>
      <c r="M1101" s="3" t="s">
        <v>655</v>
      </c>
      <c r="N1101" s="20" t="str">
        <f>CONCATENATE(LEFT(B1101,1),":",,LEFT(C1101,1),RIGHT(C1101,1),":",TEXT(G1101-1,"000"),":",IF(O1101="",K1101,O1101),CHAR(9),Codes!$B$3,"|",TEXT(E1101,"00"),"|",TEXT(F1101,"00"),"|",TEXT(G1101-1,"000"),CHAR(9),Codes!$B$3,CHAR(9),Codes!$B$4)</f>
        <v>V:U2:074:Boogie A	Yamaha MO8|63|09|074	Yamaha MO8	F0 43 10 7F 00 0A 00 01 01 F7</v>
      </c>
      <c r="O1101" s="20"/>
    </row>
    <row r="1102" spans="1:15" x14ac:dyDescent="0.35">
      <c r="A1102" s="23" t="str">
        <f t="shared" si="17"/>
        <v>VoiceUser2076</v>
      </c>
      <c r="B1102" s="3" t="s">
        <v>241</v>
      </c>
      <c r="C1102" s="3" t="s">
        <v>546</v>
      </c>
      <c r="D1102" s="3" t="s">
        <v>140</v>
      </c>
      <c r="E1102" s="4">
        <v>63</v>
      </c>
      <c r="F1102" s="4">
        <v>9</v>
      </c>
      <c r="G1102" s="26">
        <v>76</v>
      </c>
      <c r="H1102" s="3" t="s">
        <v>630</v>
      </c>
      <c r="I1102" s="3" t="s">
        <v>643</v>
      </c>
      <c r="J1102" s="3" t="s">
        <v>750</v>
      </c>
      <c r="K1102" s="27" t="s">
        <v>853</v>
      </c>
      <c r="L1102" s="3" t="s">
        <v>309</v>
      </c>
      <c r="M1102" s="3" t="s">
        <v>829</v>
      </c>
      <c r="N1102" s="20" t="str">
        <f>CONCATENATE(LEFT(B1102,1),":",,LEFT(C1102,1),RIGHT(C1102,1),":",TEXT(G1102-1,"000"),":",IF(O1102="",K1102,O1102),CHAR(9),Codes!$B$3,"|",TEXT(E1102,"00"),"|",TEXT(F1102,"00"),"|",TEXT(G1102-1,"000"),CHAR(9),Codes!$B$3,CHAR(9),Codes!$B$4)</f>
        <v>V:U2:075:Trance MW	Yamaha MO8|63|09|075	Yamaha MO8	F0 43 10 7F 00 0A 00 01 01 F7</v>
      </c>
      <c r="O1102" s="20"/>
    </row>
    <row r="1103" spans="1:15" x14ac:dyDescent="0.35">
      <c r="A1103" s="23" t="str">
        <f t="shared" si="17"/>
        <v>VoiceUser2077</v>
      </c>
      <c r="B1103" s="3" t="s">
        <v>241</v>
      </c>
      <c r="C1103" s="3" t="s">
        <v>546</v>
      </c>
      <c r="D1103" s="3" t="s">
        <v>142</v>
      </c>
      <c r="E1103" s="4">
        <v>63</v>
      </c>
      <c r="F1103" s="4">
        <v>9</v>
      </c>
      <c r="G1103" s="26">
        <v>77</v>
      </c>
      <c r="H1103" s="3" t="s">
        <v>630</v>
      </c>
      <c r="I1103" s="3" t="s">
        <v>643</v>
      </c>
      <c r="J1103" s="3" t="s">
        <v>751</v>
      </c>
      <c r="K1103" s="27" t="s">
        <v>854</v>
      </c>
      <c r="L1103" s="3" t="s">
        <v>336</v>
      </c>
      <c r="M1103" s="3" t="s">
        <v>836</v>
      </c>
      <c r="N1103" s="20" t="str">
        <f>CONCATENATE(LEFT(B1103,1),":",,LEFT(C1103,1),RIGHT(C1103,1),":",TEXT(G1103-1,"000"),":",IF(O1103="",K1103,O1103),CHAR(9),Codes!$B$3,"|",TEXT(E1103,"00"),"|",TEXT(F1103,"00"),"|",TEXT(G1103-1,"000"),CHAR(9),Codes!$B$3,CHAR(9),Codes!$B$4)</f>
        <v>V:U2:076:Soft RnB	Yamaha MO8|63|09|076	Yamaha MO8	F0 43 10 7F 00 0A 00 01 01 F7</v>
      </c>
      <c r="O1103" s="20"/>
    </row>
    <row r="1104" spans="1:15" x14ac:dyDescent="0.35">
      <c r="A1104" s="23" t="str">
        <f t="shared" si="17"/>
        <v>VoiceUser2078</v>
      </c>
      <c r="B1104" s="3" t="s">
        <v>241</v>
      </c>
      <c r="C1104" s="3" t="s">
        <v>546</v>
      </c>
      <c r="D1104" s="3" t="s">
        <v>144</v>
      </c>
      <c r="E1104" s="4">
        <v>63</v>
      </c>
      <c r="F1104" s="4">
        <v>9</v>
      </c>
      <c r="G1104" s="26">
        <v>78</v>
      </c>
      <c r="H1104" s="3" t="s">
        <v>630</v>
      </c>
      <c r="I1104" s="3" t="s">
        <v>643</v>
      </c>
      <c r="J1104" s="3" t="s">
        <v>754</v>
      </c>
      <c r="K1104" s="27" t="s">
        <v>855</v>
      </c>
      <c r="L1104" s="3" t="s">
        <v>82</v>
      </c>
      <c r="M1104" s="3" t="s">
        <v>735</v>
      </c>
      <c r="N1104" s="20" t="str">
        <f>CONCATENATE(LEFT(B1104,1),":",,LEFT(C1104,1),RIGHT(C1104,1),":",TEXT(G1104-1,"000"),":",IF(O1104="",K1104,O1104),CHAR(9),Codes!$B$3,"|",TEXT(E1104,"00"),"|",TEXT(F1104,"00"),"|",TEXT(G1104-1,"000"),CHAR(9),Codes!$B$3,CHAR(9),Codes!$B$4)</f>
        <v>V:U2:077:1967 Keys	Yamaha MO8|63|09|077	Yamaha MO8	F0 43 10 7F 00 0A 00 01 01 F7</v>
      </c>
      <c r="O1104" s="20"/>
    </row>
    <row r="1105" spans="1:15" x14ac:dyDescent="0.35">
      <c r="A1105" s="23" t="str">
        <f t="shared" si="17"/>
        <v>VoiceUser2079</v>
      </c>
      <c r="B1105" s="3" t="s">
        <v>241</v>
      </c>
      <c r="C1105" s="3" t="s">
        <v>546</v>
      </c>
      <c r="D1105" s="3" t="s">
        <v>146</v>
      </c>
      <c r="E1105" s="4">
        <v>63</v>
      </c>
      <c r="F1105" s="4">
        <v>9</v>
      </c>
      <c r="G1105" s="26">
        <v>79</v>
      </c>
      <c r="H1105" s="3" t="s">
        <v>630</v>
      </c>
      <c r="I1105" s="3" t="s">
        <v>643</v>
      </c>
      <c r="J1105" s="3" t="s">
        <v>756</v>
      </c>
      <c r="K1105" s="27" t="s">
        <v>509</v>
      </c>
      <c r="L1105" s="3" t="s">
        <v>68</v>
      </c>
      <c r="M1105" s="3" t="s">
        <v>738</v>
      </c>
      <c r="N1105" s="20" t="str">
        <f>CONCATENATE(LEFT(B1105,1),":",,LEFT(C1105,1),RIGHT(C1105,1),":",TEXT(G1105-1,"000"),":",IF(O1105="",K1105,O1105),CHAR(9),Codes!$B$3,"|",TEXT(E1105,"00"),"|",TEXT(F1105,"00"),"|",TEXT(G1105-1,"000"),CHAR(9),Codes!$B$3,CHAR(9),Codes!$B$4)</f>
        <v>V:U2:078:RandomBell	Yamaha MO8|63|09|078	Yamaha MO8	F0 43 10 7F 00 0A 00 01 01 F7</v>
      </c>
      <c r="O1105" s="20"/>
    </row>
    <row r="1106" spans="1:15" x14ac:dyDescent="0.35">
      <c r="A1106" s="23" t="str">
        <f t="shared" si="17"/>
        <v>VoiceUser2080</v>
      </c>
      <c r="B1106" s="3" t="s">
        <v>241</v>
      </c>
      <c r="C1106" s="3" t="s">
        <v>546</v>
      </c>
      <c r="D1106" s="3" t="s">
        <v>148</v>
      </c>
      <c r="E1106" s="4">
        <v>63</v>
      </c>
      <c r="F1106" s="4">
        <v>9</v>
      </c>
      <c r="G1106" s="26">
        <v>80</v>
      </c>
      <c r="H1106" s="3" t="s">
        <v>630</v>
      </c>
      <c r="I1106" s="3" t="s">
        <v>643</v>
      </c>
      <c r="J1106" s="3" t="s">
        <v>758</v>
      </c>
      <c r="K1106" s="27" t="s">
        <v>537</v>
      </c>
      <c r="L1106" s="3" t="s">
        <v>371</v>
      </c>
      <c r="M1106" s="3" t="s">
        <v>655</v>
      </c>
      <c r="N1106" s="20" t="str">
        <f>CONCATENATE(LEFT(B1106,1),":",,LEFT(C1106,1),RIGHT(C1106,1),":",TEXT(G1106-1,"000"),":",IF(O1106="",K1106,O1106),CHAR(9),Codes!$B$3,"|",TEXT(E1106,"00"),"|",TEXT(F1106,"00"),"|",TEXT(G1106-1,"000"),CHAR(9),Codes!$B$3,CHAR(9),Codes!$B$4)</f>
        <v>V:U2:079:UndrForest	Yamaha MO8|63|09|079	Yamaha MO8	F0 43 10 7F 00 0A 00 01 01 F7</v>
      </c>
      <c r="O1106" s="20"/>
    </row>
    <row r="1107" spans="1:15" x14ac:dyDescent="0.35">
      <c r="A1107" s="23" t="str">
        <f t="shared" si="17"/>
        <v>VoiceUser2081</v>
      </c>
      <c r="B1107" s="3" t="s">
        <v>241</v>
      </c>
      <c r="C1107" s="3" t="s">
        <v>546</v>
      </c>
      <c r="D1107" s="3" t="s">
        <v>150</v>
      </c>
      <c r="E1107" s="4">
        <v>63</v>
      </c>
      <c r="F1107" s="4">
        <v>9</v>
      </c>
      <c r="G1107" s="26">
        <v>81</v>
      </c>
      <c r="H1107" s="3" t="s">
        <v>630</v>
      </c>
      <c r="I1107" s="3" t="s">
        <v>643</v>
      </c>
      <c r="J1107" s="3" t="s">
        <v>761</v>
      </c>
      <c r="K1107" s="27" t="s">
        <v>527</v>
      </c>
      <c r="L1107" s="3" t="s">
        <v>319</v>
      </c>
      <c r="M1107" s="3" t="s">
        <v>791</v>
      </c>
      <c r="N1107" s="20" t="str">
        <f>CONCATENATE(LEFT(B1107,1),":",,LEFT(C1107,1),RIGHT(C1107,1),":",TEXT(G1107-1,"000"),":",IF(O1107="",K1107,O1107),CHAR(9),Codes!$B$3,"|",TEXT(E1107,"00"),"|",TEXT(F1107,"00"),"|",TEXT(G1107-1,"000"),CHAR(9),Codes!$B$3,CHAR(9),Codes!$B$4)</f>
        <v>V:U2:080:Calculator	Yamaha MO8|63|09|080	Yamaha MO8	F0 43 10 7F 00 0A 00 01 01 F7</v>
      </c>
      <c r="O1107" s="20"/>
    </row>
    <row r="1108" spans="1:15" x14ac:dyDescent="0.35">
      <c r="A1108" s="23" t="str">
        <f t="shared" si="17"/>
        <v>VoiceUser2082</v>
      </c>
      <c r="B1108" s="3" t="s">
        <v>241</v>
      </c>
      <c r="C1108" s="3" t="s">
        <v>546</v>
      </c>
      <c r="D1108" s="3" t="s">
        <v>152</v>
      </c>
      <c r="E1108" s="4">
        <v>63</v>
      </c>
      <c r="F1108" s="4">
        <v>9</v>
      </c>
      <c r="G1108" s="26">
        <v>82</v>
      </c>
      <c r="H1108" s="3" t="s">
        <v>630</v>
      </c>
      <c r="I1108" s="3" t="s">
        <v>643</v>
      </c>
      <c r="J1108" s="3" t="s">
        <v>763</v>
      </c>
      <c r="K1108" s="27" t="s">
        <v>450</v>
      </c>
      <c r="L1108" s="3" t="s">
        <v>399</v>
      </c>
      <c r="M1108" s="3" t="s">
        <v>629</v>
      </c>
      <c r="N1108" s="20" t="str">
        <f>CONCATENATE(LEFT(B1108,1),":",,LEFT(C1108,1),RIGHT(C1108,1),":",TEXT(G1108-1,"000"),":",IF(O1108="",K1108,O1108),CHAR(9),Codes!$B$3,"|",TEXT(E1108,"00"),"|",TEXT(F1108,"00"),"|",TEXT(G1108-1,"000"),CHAR(9),Codes!$B$3,CHAR(9),Codes!$B$4)</f>
        <v>V:U2:081:Alaska	Yamaha MO8|63|09|081	Yamaha MO8	F0 43 10 7F 00 0A 00 01 01 F7</v>
      </c>
      <c r="O1108" s="20"/>
    </row>
    <row r="1109" spans="1:15" x14ac:dyDescent="0.35">
      <c r="A1109" s="23" t="str">
        <f t="shared" si="17"/>
        <v>VoiceUser2083</v>
      </c>
      <c r="B1109" s="3" t="s">
        <v>241</v>
      </c>
      <c r="C1109" s="3" t="s">
        <v>546</v>
      </c>
      <c r="D1109" s="3" t="s">
        <v>154</v>
      </c>
      <c r="E1109" s="4">
        <v>63</v>
      </c>
      <c r="F1109" s="4">
        <v>9</v>
      </c>
      <c r="G1109" s="26">
        <v>83</v>
      </c>
      <c r="H1109" s="3" t="s">
        <v>630</v>
      </c>
      <c r="I1109" s="3" t="s">
        <v>643</v>
      </c>
      <c r="J1109" s="3" t="s">
        <v>765</v>
      </c>
      <c r="K1109" s="27" t="s">
        <v>856</v>
      </c>
      <c r="L1109" s="3" t="s">
        <v>384</v>
      </c>
      <c r="M1109" s="3" t="s">
        <v>776</v>
      </c>
      <c r="N1109" s="20" t="str">
        <f>CONCATENATE(LEFT(B1109,1),":",,LEFT(C1109,1),RIGHT(C1109,1),":",TEXT(G1109-1,"000"),":",IF(O1109="",K1109,O1109),CHAR(9),Codes!$B$3,"|",TEXT(E1109,"00"),"|",TEXT(F1109,"00"),"|",TEXT(G1109-1,"000"),CHAR(9),Codes!$B$3,CHAR(9),Codes!$B$4)</f>
        <v>V:U2:082:DPCM Atack	Yamaha MO8|63|09|082	Yamaha MO8	F0 43 10 7F 00 0A 00 01 01 F7</v>
      </c>
      <c r="O1109" s="20"/>
    </row>
    <row r="1110" spans="1:15" x14ac:dyDescent="0.35">
      <c r="A1110" s="23" t="str">
        <f t="shared" si="17"/>
        <v>VoiceUser2084</v>
      </c>
      <c r="B1110" s="3" t="s">
        <v>241</v>
      </c>
      <c r="C1110" s="3" t="s">
        <v>546</v>
      </c>
      <c r="D1110" s="3" t="s">
        <v>156</v>
      </c>
      <c r="E1110" s="4">
        <v>63</v>
      </c>
      <c r="F1110" s="4">
        <v>9</v>
      </c>
      <c r="G1110" s="26">
        <v>84</v>
      </c>
      <c r="H1110" s="3" t="s">
        <v>630</v>
      </c>
      <c r="I1110" s="3" t="s">
        <v>643</v>
      </c>
      <c r="J1110" s="3" t="s">
        <v>767</v>
      </c>
      <c r="K1110" s="27" t="s">
        <v>112</v>
      </c>
      <c r="L1110" s="3" t="s">
        <v>82</v>
      </c>
      <c r="M1110" s="3" t="s">
        <v>735</v>
      </c>
      <c r="N1110" s="20" t="str">
        <f>CONCATENATE(LEFT(B1110,1),":",,LEFT(C1110,1),RIGHT(C1110,1),":",TEXT(G1110-1,"000"),":",IF(O1110="",K1110,O1110),CHAR(9),Codes!$B$3,"|",TEXT(E1110,"00"),"|",TEXT(F1110,"00"),"|",TEXT(G1110-1,"000"),CHAR(9),Codes!$B$3,CHAR(9),Codes!$B$4)</f>
        <v>V:U2:083:Crunchy	Yamaha MO8|63|09|083	Yamaha MO8	F0 43 10 7F 00 0A 00 01 01 F7</v>
      </c>
      <c r="O1110" s="20"/>
    </row>
    <row r="1111" spans="1:15" x14ac:dyDescent="0.35">
      <c r="A1111" s="23" t="str">
        <f t="shared" si="17"/>
        <v>VoiceUser2085</v>
      </c>
      <c r="B1111" s="3" t="s">
        <v>241</v>
      </c>
      <c r="C1111" s="3" t="s">
        <v>546</v>
      </c>
      <c r="D1111" s="3" t="s">
        <v>158</v>
      </c>
      <c r="E1111" s="4">
        <v>63</v>
      </c>
      <c r="F1111" s="4">
        <v>9</v>
      </c>
      <c r="G1111" s="26">
        <v>85</v>
      </c>
      <c r="H1111" s="3" t="s">
        <v>630</v>
      </c>
      <c r="I1111" s="3" t="s">
        <v>643</v>
      </c>
      <c r="J1111" s="3" t="s">
        <v>769</v>
      </c>
      <c r="K1111" s="27" t="s">
        <v>195</v>
      </c>
      <c r="L1111" s="3" t="s">
        <v>180</v>
      </c>
      <c r="M1111" s="3" t="s">
        <v>712</v>
      </c>
      <c r="N1111" s="20" t="str">
        <f>CONCATENATE(LEFT(B1111,1),":",,LEFT(C1111,1),RIGHT(C1111,1),":",TEXT(G1111-1,"000"),":",IF(O1111="",K1111,O1111),CHAR(9),Codes!$B$3,"|",TEXT(E1111,"00"),"|",TEXT(F1111,"00"),"|",TEXT(G1111-1,"000"),CHAR(9),Codes!$B$3,CHAR(9),Codes!$B$4)</f>
        <v>V:U2:084:MidRngFngr	Yamaha MO8|63|09|084	Yamaha MO8	F0 43 10 7F 00 0A 00 01 01 F7</v>
      </c>
      <c r="O1111" s="20"/>
    </row>
    <row r="1112" spans="1:15" x14ac:dyDescent="0.35">
      <c r="A1112" s="23" t="str">
        <f t="shared" si="17"/>
        <v>VoiceUser2086</v>
      </c>
      <c r="B1112" s="3" t="s">
        <v>241</v>
      </c>
      <c r="C1112" s="3" t="s">
        <v>546</v>
      </c>
      <c r="D1112" s="3" t="s">
        <v>160</v>
      </c>
      <c r="E1112" s="4">
        <v>63</v>
      </c>
      <c r="F1112" s="4">
        <v>9</v>
      </c>
      <c r="G1112" s="26">
        <v>86</v>
      </c>
      <c r="H1112" s="3" t="s">
        <v>630</v>
      </c>
      <c r="I1112" s="3" t="s">
        <v>643</v>
      </c>
      <c r="J1112" s="3" t="s">
        <v>770</v>
      </c>
      <c r="K1112" s="27" t="s">
        <v>347</v>
      </c>
      <c r="L1112" s="3" t="s">
        <v>336</v>
      </c>
      <c r="M1112" s="3" t="s">
        <v>776</v>
      </c>
      <c r="N1112" s="20" t="str">
        <f>CONCATENATE(LEFT(B1112,1),":",,LEFT(C1112,1),RIGHT(C1112,1),":",TEXT(G1112-1,"000"),":",IF(O1112="",K1112,O1112),CHAR(9),Codes!$B$3,"|",TEXT(E1112,"00"),"|",TEXT(F1112,"00"),"|",TEXT(G1112-1,"000"),CHAR(9),Codes!$B$3,CHAR(9),Codes!$B$4)</f>
        <v>V:U2:085:ThinkSync	Yamaha MO8|63|09|085	Yamaha MO8	F0 43 10 7F 00 0A 00 01 01 F7</v>
      </c>
      <c r="O1112" s="20"/>
    </row>
    <row r="1113" spans="1:15" x14ac:dyDescent="0.35">
      <c r="A1113" s="23" t="str">
        <f t="shared" si="17"/>
        <v>VoiceUser2087</v>
      </c>
      <c r="B1113" s="3" t="s">
        <v>241</v>
      </c>
      <c r="C1113" s="3" t="s">
        <v>546</v>
      </c>
      <c r="D1113" s="3" t="s">
        <v>161</v>
      </c>
      <c r="E1113" s="4">
        <v>63</v>
      </c>
      <c r="F1113" s="4">
        <v>9</v>
      </c>
      <c r="G1113" s="26">
        <v>87</v>
      </c>
      <c r="H1113" s="3" t="s">
        <v>630</v>
      </c>
      <c r="I1113" s="3" t="s">
        <v>643</v>
      </c>
      <c r="J1113" s="3" t="s">
        <v>771</v>
      </c>
      <c r="K1113" s="27" t="s">
        <v>594</v>
      </c>
      <c r="L1113" s="3" t="s">
        <v>399</v>
      </c>
      <c r="M1113" s="3" t="s">
        <v>629</v>
      </c>
      <c r="N1113" s="20" t="str">
        <f>CONCATENATE(LEFT(B1113,1),":",,LEFT(C1113,1),RIGHT(C1113,1),":",TEXT(G1113-1,"000"),":",IF(O1113="",K1113,O1113),CHAR(9),Codes!$B$3,"|",TEXT(E1113,"00"),"|",TEXT(F1113,"00"),"|",TEXT(G1113-1,"000"),CHAR(9),Codes!$B$3,CHAR(9),Codes!$B$4)</f>
        <v>V:U2:086:Afro	Yamaha MO8|63|09|086	Yamaha MO8	F0 43 10 7F 00 0A 00 01 01 F7</v>
      </c>
      <c r="O1113" s="20"/>
    </row>
    <row r="1114" spans="1:15" x14ac:dyDescent="0.35">
      <c r="A1114" s="23" t="str">
        <f t="shared" si="17"/>
        <v>VoiceUser2088</v>
      </c>
      <c r="B1114" s="3" t="s">
        <v>241</v>
      </c>
      <c r="C1114" s="3" t="s">
        <v>546</v>
      </c>
      <c r="D1114" s="3" t="s">
        <v>163</v>
      </c>
      <c r="E1114" s="4">
        <v>63</v>
      </c>
      <c r="F1114" s="4">
        <v>9</v>
      </c>
      <c r="G1114" s="26">
        <v>88</v>
      </c>
      <c r="H1114" s="3" t="s">
        <v>630</v>
      </c>
      <c r="I1114" s="3" t="s">
        <v>643</v>
      </c>
      <c r="J1114" s="3" t="s">
        <v>772</v>
      </c>
      <c r="K1114" s="27" t="s">
        <v>857</v>
      </c>
      <c r="L1114" s="3" t="s">
        <v>213</v>
      </c>
      <c r="M1114" s="3" t="s">
        <v>749</v>
      </c>
      <c r="N1114" s="20" t="str">
        <f>CONCATENATE(LEFT(B1114,1),":",,LEFT(C1114,1),RIGHT(C1114,1),":",TEXT(G1114-1,"000"),":",IF(O1114="",K1114,O1114),CHAR(9),Codes!$B$3,"|",TEXT(E1114,"00"),"|",TEXT(F1114,"00"),"|",TEXT(G1114-1,"000"),CHAR(9),Codes!$B$3,CHAR(9),Codes!$B$4)</f>
        <v>V:U2:087:Violin 1	Yamaha MO8|63|09|087	Yamaha MO8	F0 43 10 7F 00 0A 00 01 01 F7</v>
      </c>
      <c r="O1114" s="20"/>
    </row>
    <row r="1115" spans="1:15" x14ac:dyDescent="0.35">
      <c r="A1115" s="23" t="str">
        <f t="shared" si="17"/>
        <v>VoiceUser2089</v>
      </c>
      <c r="B1115" s="3" t="s">
        <v>241</v>
      </c>
      <c r="C1115" s="3" t="s">
        <v>546</v>
      </c>
      <c r="D1115" s="3" t="s">
        <v>165</v>
      </c>
      <c r="E1115" s="4">
        <v>63</v>
      </c>
      <c r="F1115" s="4">
        <v>9</v>
      </c>
      <c r="G1115" s="26">
        <v>89</v>
      </c>
      <c r="H1115" s="3" t="s">
        <v>630</v>
      </c>
      <c r="I1115" s="3" t="s">
        <v>643</v>
      </c>
      <c r="J1115" s="3" t="s">
        <v>774</v>
      </c>
      <c r="K1115" s="27" t="s">
        <v>496</v>
      </c>
      <c r="L1115" s="3" t="s">
        <v>309</v>
      </c>
      <c r="M1115" s="3" t="s">
        <v>829</v>
      </c>
      <c r="N1115" s="20" t="str">
        <f>CONCATENATE(LEFT(B1115,1),":",,LEFT(C1115,1),RIGHT(C1115,1),":",TEXT(G1115-1,"000"),":",IF(O1115="",K1115,O1115),CHAR(9),Codes!$B$3,"|",TEXT(E1115,"00"),"|",TEXT(F1115,"00"),"|",TEXT(G1115-1,"000"),CHAR(9),Codes!$B$3,CHAR(9),Codes!$B$4)</f>
        <v>V:U2:088:SharpTeeth	Yamaha MO8|63|09|088	Yamaha MO8	F0 43 10 7F 00 0A 00 01 01 F7</v>
      </c>
      <c r="O1115" s="20"/>
    </row>
    <row r="1116" spans="1:15" x14ac:dyDescent="0.35">
      <c r="A1116" s="23" t="str">
        <f t="shared" si="17"/>
        <v>VoiceUser2090</v>
      </c>
      <c r="B1116" s="3" t="s">
        <v>241</v>
      </c>
      <c r="C1116" s="3" t="s">
        <v>546</v>
      </c>
      <c r="D1116" s="3" t="s">
        <v>167</v>
      </c>
      <c r="E1116" s="4">
        <v>63</v>
      </c>
      <c r="F1116" s="4">
        <v>9</v>
      </c>
      <c r="G1116" s="26">
        <v>90</v>
      </c>
      <c r="H1116" s="3" t="s">
        <v>630</v>
      </c>
      <c r="I1116" s="3" t="s">
        <v>643</v>
      </c>
      <c r="J1116" s="3" t="s">
        <v>777</v>
      </c>
      <c r="K1116" s="27" t="s">
        <v>57</v>
      </c>
      <c r="L1116" s="3" t="s">
        <v>26</v>
      </c>
      <c r="M1116" s="3" t="s">
        <v>732</v>
      </c>
      <c r="N1116" s="20" t="str">
        <f>CONCATENATE(LEFT(B1116,1),":",,LEFT(C1116,1),RIGHT(C1116,1),":",TEXT(G1116-1,"000"),":",IF(O1116="",K1116,O1116),CHAR(9),Codes!$B$3,"|",TEXT(E1116,"00"),"|",TEXT(F1116,"00"),"|",TEXT(G1116-1,"000"),CHAR(9),Codes!$B$3,CHAR(9),Codes!$B$4)</f>
        <v>V:U2:089:SuperClavi	Yamaha MO8|63|09|089	Yamaha MO8	F0 43 10 7F 00 0A 00 01 01 F7</v>
      </c>
      <c r="O1116" s="20"/>
    </row>
    <row r="1117" spans="1:15" x14ac:dyDescent="0.35">
      <c r="A1117" s="23" t="str">
        <f t="shared" si="17"/>
        <v>VoiceUser2091</v>
      </c>
      <c r="B1117" s="3" t="s">
        <v>241</v>
      </c>
      <c r="C1117" s="3" t="s">
        <v>546</v>
      </c>
      <c r="D1117" s="3" t="s">
        <v>169</v>
      </c>
      <c r="E1117" s="4">
        <v>63</v>
      </c>
      <c r="F1117" s="4">
        <v>9</v>
      </c>
      <c r="G1117" s="26">
        <v>91</v>
      </c>
      <c r="H1117" s="3" t="s">
        <v>630</v>
      </c>
      <c r="I1117" s="3" t="s">
        <v>643</v>
      </c>
      <c r="J1117" s="3" t="s">
        <v>779</v>
      </c>
      <c r="K1117" s="27" t="s">
        <v>363</v>
      </c>
      <c r="L1117" s="3" t="s">
        <v>180</v>
      </c>
      <c r="M1117" s="3" t="s">
        <v>655</v>
      </c>
      <c r="N1117" s="20" t="str">
        <f>CONCATENATE(LEFT(B1117,1),":",,LEFT(C1117,1),RIGHT(C1117,1),":",TEXT(G1117-1,"000"),":",IF(O1117="",K1117,O1117),CHAR(9),Codes!$B$3,"|",TEXT(E1117,"00"),"|",TEXT(F1117,"00"),"|",TEXT(G1117-1,"000"),CHAR(9),Codes!$B$3,CHAR(9),Codes!$B$4)</f>
        <v>V:U2:090:Moonbass	Yamaha MO8|63|09|090	Yamaha MO8	F0 43 10 7F 00 0A 00 01 01 F7</v>
      </c>
      <c r="O1117" s="20"/>
    </row>
    <row r="1118" spans="1:15" x14ac:dyDescent="0.35">
      <c r="A1118" s="23" t="str">
        <f t="shared" si="17"/>
        <v>VoiceUser2092</v>
      </c>
      <c r="B1118" s="3" t="s">
        <v>241</v>
      </c>
      <c r="C1118" s="3" t="s">
        <v>546</v>
      </c>
      <c r="D1118" s="3" t="s">
        <v>171</v>
      </c>
      <c r="E1118" s="4">
        <v>63</v>
      </c>
      <c r="F1118" s="4">
        <v>9</v>
      </c>
      <c r="G1118" s="26">
        <v>92</v>
      </c>
      <c r="H1118" s="3" t="s">
        <v>630</v>
      </c>
      <c r="I1118" s="3" t="s">
        <v>643</v>
      </c>
      <c r="J1118" s="3" t="s">
        <v>780</v>
      </c>
      <c r="K1118" s="27" t="s">
        <v>437</v>
      </c>
      <c r="L1118" s="3" t="s">
        <v>399</v>
      </c>
      <c r="M1118" s="3" t="s">
        <v>629</v>
      </c>
      <c r="N1118" s="20" t="str">
        <f>CONCATENATE(LEFT(B1118,1),":",,LEFT(C1118,1),RIGHT(C1118,1),":",TEXT(G1118-1,"000"),":",IF(O1118="",K1118,O1118),CHAR(9),Codes!$B$3,"|",TEXT(E1118,"00"),"|",TEXT(F1118,"00"),"|",TEXT(G1118-1,"000"),CHAR(9),Codes!$B$3,CHAR(9),Codes!$B$4)</f>
        <v>V:U2:091:EuroKidz	Yamaha MO8|63|09|091	Yamaha MO8	F0 43 10 7F 00 0A 00 01 01 F7</v>
      </c>
      <c r="O1118" s="20"/>
    </row>
    <row r="1119" spans="1:15" x14ac:dyDescent="0.35">
      <c r="A1119" s="23" t="str">
        <f t="shared" si="17"/>
        <v>VoiceUser2093</v>
      </c>
      <c r="B1119" s="3" t="s">
        <v>241</v>
      </c>
      <c r="C1119" s="3" t="s">
        <v>546</v>
      </c>
      <c r="D1119" s="3" t="s">
        <v>173</v>
      </c>
      <c r="E1119" s="4">
        <v>63</v>
      </c>
      <c r="F1119" s="4">
        <v>9</v>
      </c>
      <c r="G1119" s="26">
        <v>93</v>
      </c>
      <c r="H1119" s="3" t="s">
        <v>630</v>
      </c>
      <c r="I1119" s="3" t="s">
        <v>643</v>
      </c>
      <c r="J1119" s="3" t="s">
        <v>781</v>
      </c>
      <c r="K1119" s="27" t="s">
        <v>858</v>
      </c>
      <c r="L1119" s="3" t="s">
        <v>384</v>
      </c>
      <c r="M1119" s="3" t="s">
        <v>776</v>
      </c>
      <c r="N1119" s="20" t="str">
        <f>CONCATENATE(LEFT(B1119,1),":",,LEFT(C1119,1),RIGHT(C1119,1),":",TEXT(G1119-1,"000"),":",IF(O1119="",K1119,O1119),CHAR(9),Codes!$B$3,"|",TEXT(E1119,"00"),"|",TEXT(F1119,"00"),"|",TEXT(G1119-1,"000"),CHAR(9),Codes!$B$3,CHAR(9),Codes!$B$4)</f>
        <v>V:U2:092:Olde Skool	Yamaha MO8|63|09|092	Yamaha MO8	F0 43 10 7F 00 0A 00 01 01 F7</v>
      </c>
      <c r="O1119" s="20"/>
    </row>
    <row r="1120" spans="1:15" x14ac:dyDescent="0.35">
      <c r="A1120" s="23" t="str">
        <f t="shared" si="17"/>
        <v>VoiceUser2094</v>
      </c>
      <c r="B1120" s="3" t="s">
        <v>241</v>
      </c>
      <c r="C1120" s="3" t="s">
        <v>546</v>
      </c>
      <c r="D1120" s="3" t="s">
        <v>175</v>
      </c>
      <c r="E1120" s="4">
        <v>63</v>
      </c>
      <c r="F1120" s="4">
        <v>9</v>
      </c>
      <c r="G1120" s="26">
        <v>94</v>
      </c>
      <c r="H1120" s="3" t="s">
        <v>630</v>
      </c>
      <c r="I1120" s="3" t="s">
        <v>643</v>
      </c>
      <c r="J1120" s="3" t="s">
        <v>782</v>
      </c>
      <c r="K1120" s="27" t="s">
        <v>340</v>
      </c>
      <c r="L1120" s="3" t="s">
        <v>336</v>
      </c>
      <c r="M1120" s="3" t="s">
        <v>836</v>
      </c>
      <c r="N1120" s="20" t="str">
        <f>CONCATENATE(LEFT(B1120,1),":",,LEFT(C1120,1),RIGHT(C1120,1),":",TEXT(G1120-1,"000"),":",IF(O1120="",K1120,O1120),CHAR(9),Codes!$B$3,"|",TEXT(E1120,"00"),"|",TEXT(F1120,"00"),"|",TEXT(G1120-1,"000"),CHAR(9),Codes!$B$3,CHAR(9),Codes!$B$4)</f>
        <v>V:U2:093:DuckLead	Yamaha MO8|63|09|093	Yamaha MO8	F0 43 10 7F 00 0A 00 01 01 F7</v>
      </c>
      <c r="O1120" s="20"/>
    </row>
    <row r="1121" spans="1:15" x14ac:dyDescent="0.35">
      <c r="A1121" s="23" t="str">
        <f t="shared" si="17"/>
        <v>VoiceUser2095</v>
      </c>
      <c r="B1121" s="3" t="s">
        <v>241</v>
      </c>
      <c r="C1121" s="3" t="s">
        <v>546</v>
      </c>
      <c r="D1121" s="3" t="s">
        <v>177</v>
      </c>
      <c r="E1121" s="4">
        <v>63</v>
      </c>
      <c r="F1121" s="4">
        <v>9</v>
      </c>
      <c r="G1121" s="26">
        <v>95</v>
      </c>
      <c r="H1121" s="3" t="s">
        <v>630</v>
      </c>
      <c r="I1121" s="3" t="s">
        <v>643</v>
      </c>
      <c r="J1121" s="3" t="s">
        <v>784</v>
      </c>
      <c r="K1121" s="27" t="s">
        <v>391</v>
      </c>
      <c r="L1121" s="3" t="s">
        <v>384</v>
      </c>
      <c r="M1121" s="3" t="s">
        <v>836</v>
      </c>
      <c r="N1121" s="20" t="str">
        <f>CONCATENATE(LEFT(B1121,1),":",,LEFT(C1121,1),RIGHT(C1121,1),":",TEXT(G1121-1,"000"),":",IF(O1121="",K1121,O1121),CHAR(9),Codes!$B$3,"|",TEXT(E1121,"00"),"|",TEXT(F1121,"00"),"|",TEXT(G1121-1,"000"),CHAR(9),Codes!$B$3,CHAR(9),Codes!$B$4)</f>
        <v>V:U2:094:StringBell	Yamaha MO8|63|09|094	Yamaha MO8	F0 43 10 7F 00 0A 00 01 01 F7</v>
      </c>
      <c r="O1121" s="20"/>
    </row>
    <row r="1122" spans="1:15" x14ac:dyDescent="0.35">
      <c r="A1122" s="23" t="str">
        <f t="shared" si="17"/>
        <v>VoiceUser2096</v>
      </c>
      <c r="B1122" s="3" t="s">
        <v>241</v>
      </c>
      <c r="C1122" s="3" t="s">
        <v>546</v>
      </c>
      <c r="D1122" s="3" t="s">
        <v>178</v>
      </c>
      <c r="E1122" s="4">
        <v>63</v>
      </c>
      <c r="F1122" s="4">
        <v>9</v>
      </c>
      <c r="G1122" s="26">
        <v>96</v>
      </c>
      <c r="H1122" s="3" t="s">
        <v>630</v>
      </c>
      <c r="I1122" s="3" t="s">
        <v>643</v>
      </c>
      <c r="J1122" s="3" t="s">
        <v>785</v>
      </c>
      <c r="K1122" s="27" t="s">
        <v>374</v>
      </c>
      <c r="L1122" s="3" t="s">
        <v>371</v>
      </c>
      <c r="M1122" s="3" t="s">
        <v>655</v>
      </c>
      <c r="N1122" s="20" t="str">
        <f>CONCATENATE(LEFT(B1122,1),":",,LEFT(C1122,1),RIGHT(C1122,1),":",TEXT(G1122-1,"000"),":",IF(O1122="",K1122,O1122),CHAR(9),Codes!$B$3,"|",TEXT(E1122,"00"),"|",TEXT(F1122,"00"),"|",TEXT(G1122-1,"000"),CHAR(9),Codes!$B$3,CHAR(9),Codes!$B$4)</f>
        <v>V:U2:095:NevrRepeat	Yamaha MO8|63|09|095	Yamaha MO8	F0 43 10 7F 00 0A 00 01 01 F7</v>
      </c>
      <c r="O1122" s="20"/>
    </row>
    <row r="1123" spans="1:15" x14ac:dyDescent="0.35">
      <c r="A1123" s="23" t="str">
        <f t="shared" si="17"/>
        <v>VoiceUser2097</v>
      </c>
      <c r="B1123" s="3" t="s">
        <v>241</v>
      </c>
      <c r="C1123" s="3" t="s">
        <v>546</v>
      </c>
      <c r="D1123" s="3" t="s">
        <v>182</v>
      </c>
      <c r="E1123" s="4">
        <v>63</v>
      </c>
      <c r="F1123" s="4">
        <v>9</v>
      </c>
      <c r="G1123" s="26">
        <v>97</v>
      </c>
      <c r="H1123" s="3" t="s">
        <v>630</v>
      </c>
      <c r="I1123" s="3" t="s">
        <v>643</v>
      </c>
      <c r="J1123" s="3" t="s">
        <v>786</v>
      </c>
      <c r="K1123" s="27" t="s">
        <v>426</v>
      </c>
      <c r="L1123" s="3" t="s">
        <v>319</v>
      </c>
      <c r="M1123" s="3" t="s">
        <v>791</v>
      </c>
      <c r="N1123" s="20" t="str">
        <f>CONCATENATE(LEFT(B1123,1),":",,LEFT(C1123,1),RIGHT(C1123,1),":",TEXT(G1123-1,"000"),":",IF(O1123="",K1123,O1123),CHAR(9),Codes!$B$3,"|",TEXT(E1123,"00"),"|",TEXT(F1123,"00"),"|",TEXT(G1123-1,"000"),CHAR(9),Codes!$B$3,CHAR(9),Codes!$B$4)</f>
        <v>V:U2:096:Interlude	Yamaha MO8|63|09|096	Yamaha MO8	F0 43 10 7F 00 0A 00 01 01 F7</v>
      </c>
      <c r="O1123" s="20"/>
    </row>
    <row r="1124" spans="1:15" x14ac:dyDescent="0.35">
      <c r="A1124" s="23" t="str">
        <f t="shared" si="17"/>
        <v>VoiceUser2098</v>
      </c>
      <c r="B1124" s="3" t="s">
        <v>241</v>
      </c>
      <c r="C1124" s="3" t="s">
        <v>546</v>
      </c>
      <c r="D1124" s="3" t="s">
        <v>183</v>
      </c>
      <c r="E1124" s="4">
        <v>63</v>
      </c>
      <c r="F1124" s="4">
        <v>9</v>
      </c>
      <c r="G1124" s="26">
        <v>98</v>
      </c>
      <c r="H1124" s="3" t="s">
        <v>630</v>
      </c>
      <c r="I1124" s="3" t="s">
        <v>643</v>
      </c>
      <c r="J1124" s="3" t="s">
        <v>787</v>
      </c>
      <c r="K1124" s="27" t="s">
        <v>859</v>
      </c>
      <c r="L1124" s="3" t="s">
        <v>399</v>
      </c>
      <c r="M1124" s="3" t="s">
        <v>629</v>
      </c>
      <c r="N1124" s="20" t="str">
        <f>CONCATENATE(LEFT(B1124,1),":",,LEFT(C1124,1),RIGHT(C1124,1),":",TEXT(G1124-1,"000"),":",IF(O1124="",K1124,O1124),CHAR(9),Codes!$B$3,"|",TEXT(E1124,"00"),"|",TEXT(F1124,"00"),"|",TEXT(G1124-1,"000"),CHAR(9),Codes!$B$3,CHAR(9),Codes!$B$4)</f>
        <v>V:U2:097:Das Sneak	Yamaha MO8|63|09|097	Yamaha MO8	F0 43 10 7F 00 0A 00 01 01 F7</v>
      </c>
      <c r="O1124" s="20"/>
    </row>
    <row r="1125" spans="1:15" x14ac:dyDescent="0.35">
      <c r="A1125" s="23" t="str">
        <f t="shared" si="17"/>
        <v>VoiceUser2099</v>
      </c>
      <c r="B1125" s="3" t="s">
        <v>241</v>
      </c>
      <c r="C1125" s="3" t="s">
        <v>546</v>
      </c>
      <c r="D1125" s="3" t="s">
        <v>186</v>
      </c>
      <c r="E1125" s="4">
        <v>63</v>
      </c>
      <c r="F1125" s="4">
        <v>9</v>
      </c>
      <c r="G1125" s="26">
        <v>99</v>
      </c>
      <c r="H1125" s="3" t="s">
        <v>630</v>
      </c>
      <c r="I1125" s="3" t="s">
        <v>643</v>
      </c>
      <c r="J1125" s="3" t="s">
        <v>789</v>
      </c>
      <c r="K1125" s="27" t="s">
        <v>387</v>
      </c>
      <c r="L1125" s="3" t="s">
        <v>384</v>
      </c>
      <c r="M1125" s="3" t="s">
        <v>776</v>
      </c>
      <c r="N1125" s="20" t="str">
        <f>CONCATENATE(LEFT(B1125,1),":",,LEFT(C1125,1),RIGHT(C1125,1),":",TEXT(G1125-1,"000"),":",IF(O1125="",K1125,O1125),CHAR(9),Codes!$B$3,"|",TEXT(E1125,"00"),"|",TEXT(F1125,"00"),"|",TEXT(G1125-1,"000"),CHAR(9),Codes!$B$3,CHAR(9),Codes!$B$4)</f>
        <v>V:U2:098:Talker	Yamaha MO8|63|09|098	Yamaha MO8	F0 43 10 7F 00 0A 00 01 01 F7</v>
      </c>
      <c r="O1125" s="20"/>
    </row>
    <row r="1126" spans="1:15" x14ac:dyDescent="0.35">
      <c r="A1126" s="23" t="str">
        <f t="shared" si="17"/>
        <v>VoiceUser2100</v>
      </c>
      <c r="B1126" s="3" t="s">
        <v>241</v>
      </c>
      <c r="C1126" s="3" t="s">
        <v>546</v>
      </c>
      <c r="D1126" s="3" t="s">
        <v>188</v>
      </c>
      <c r="E1126" s="4">
        <v>63</v>
      </c>
      <c r="F1126" s="4">
        <v>9</v>
      </c>
      <c r="G1126" s="26">
        <v>100</v>
      </c>
      <c r="H1126" s="3" t="s">
        <v>630</v>
      </c>
      <c r="I1126" s="3" t="s">
        <v>643</v>
      </c>
      <c r="J1126" s="3" t="s">
        <v>790</v>
      </c>
      <c r="K1126" s="27" t="s">
        <v>20</v>
      </c>
      <c r="L1126" s="3" t="s">
        <v>1</v>
      </c>
      <c r="M1126" s="3" t="s">
        <v>860</v>
      </c>
      <c r="N1126" s="20" t="str">
        <f>CONCATENATE(LEFT(B1126,1),":",,LEFT(C1126,1),RIGHT(C1126,1),":",TEXT(G1126-1,"000"),":",IF(O1126="",K1126,O1126),CHAR(9),Codes!$B$3,"|",TEXT(E1126,"00"),"|",TEXT(F1126,"00"),"|",TEXT(G1126-1,"000"),CHAR(9),Codes!$B$3,CHAR(9),Codes!$B$4)</f>
        <v>V:U2:099:PianoBack	Yamaha MO8|63|09|099	Yamaha MO8	F0 43 10 7F 00 0A 00 01 01 F7</v>
      </c>
      <c r="O1126" s="20"/>
    </row>
    <row r="1127" spans="1:15" x14ac:dyDescent="0.35">
      <c r="A1127" s="23" t="str">
        <f t="shared" si="17"/>
        <v>VoiceUser2101</v>
      </c>
      <c r="B1127" s="3" t="s">
        <v>241</v>
      </c>
      <c r="C1127" s="3" t="s">
        <v>546</v>
      </c>
      <c r="D1127" s="3" t="s">
        <v>190</v>
      </c>
      <c r="E1127" s="4">
        <v>63</v>
      </c>
      <c r="F1127" s="4">
        <v>9</v>
      </c>
      <c r="G1127" s="26">
        <v>101</v>
      </c>
      <c r="H1127" s="3" t="s">
        <v>630</v>
      </c>
      <c r="I1127" s="3" t="s">
        <v>643</v>
      </c>
      <c r="J1127" s="3" t="s">
        <v>792</v>
      </c>
      <c r="K1127" s="27" t="s">
        <v>137</v>
      </c>
      <c r="L1127" s="3" t="s">
        <v>121</v>
      </c>
      <c r="M1127" s="3" t="s">
        <v>692</v>
      </c>
      <c r="N1127" s="20" t="str">
        <f>CONCATENATE(LEFT(B1127,1),":",,LEFT(C1127,1),RIGHT(C1127,1),":",TEXT(G1127-1,"000"),":",IF(O1127="",K1127,O1127),CHAR(9),Codes!$B$3,"|",TEXT(E1127,"00"),"|",TEXT(F1127,"00"),"|",TEXT(G1127-1,"000"),CHAR(9),Codes!$B$3,CHAR(9),Codes!$B$4)</f>
        <v>V:U2:100:2CoilAmp	Yamaha MO8|63|09|100	Yamaha MO8	F0 43 10 7F 00 0A 00 01 01 F7</v>
      </c>
      <c r="O1127" s="20"/>
    </row>
    <row r="1128" spans="1:15" x14ac:dyDescent="0.35">
      <c r="A1128" s="23" t="str">
        <f t="shared" si="17"/>
        <v>VoiceUser2102</v>
      </c>
      <c r="B1128" s="3" t="s">
        <v>241</v>
      </c>
      <c r="C1128" s="3" t="s">
        <v>546</v>
      </c>
      <c r="D1128" s="3" t="s">
        <v>192</v>
      </c>
      <c r="E1128" s="4">
        <v>63</v>
      </c>
      <c r="F1128" s="4">
        <v>9</v>
      </c>
      <c r="G1128" s="26">
        <v>102</v>
      </c>
      <c r="H1128" s="3" t="s">
        <v>630</v>
      </c>
      <c r="I1128" s="3" t="s">
        <v>643</v>
      </c>
      <c r="J1128" s="3" t="s">
        <v>793</v>
      </c>
      <c r="K1128" s="27" t="s">
        <v>345</v>
      </c>
      <c r="L1128" s="3" t="s">
        <v>336</v>
      </c>
      <c r="M1128" s="3" t="s">
        <v>776</v>
      </c>
      <c r="N1128" s="20" t="str">
        <f>CONCATENATE(LEFT(B1128,1),":",,LEFT(C1128,1),RIGHT(C1128,1),":",TEXT(G1128-1,"000"),":",IF(O1128="",K1128,O1128),CHAR(9),Codes!$B$3,"|",TEXT(E1128,"00"),"|",TEXT(F1128,"00"),"|",TEXT(G1128-1,"000"),CHAR(9),Codes!$B$3,CHAR(9),Codes!$B$4)</f>
        <v>V:U2:101:WoodPanel	Yamaha MO8|63|09|101	Yamaha MO8	F0 43 10 7F 00 0A 00 01 01 F7</v>
      </c>
      <c r="O1128" s="20"/>
    </row>
    <row r="1129" spans="1:15" x14ac:dyDescent="0.35">
      <c r="A1129" s="23" t="str">
        <f t="shared" si="17"/>
        <v>VoiceUser2103</v>
      </c>
      <c r="B1129" s="3" t="s">
        <v>241</v>
      </c>
      <c r="C1129" s="3" t="s">
        <v>546</v>
      </c>
      <c r="D1129" s="3" t="s">
        <v>194</v>
      </c>
      <c r="E1129" s="4">
        <v>63</v>
      </c>
      <c r="F1129" s="4">
        <v>9</v>
      </c>
      <c r="G1129" s="26">
        <v>103</v>
      </c>
      <c r="H1129" s="3" t="s">
        <v>630</v>
      </c>
      <c r="I1129" s="3" t="s">
        <v>643</v>
      </c>
      <c r="J1129" s="3" t="s">
        <v>794</v>
      </c>
      <c r="K1129" s="27" t="s">
        <v>302</v>
      </c>
      <c r="L1129" s="3" t="s">
        <v>281</v>
      </c>
      <c r="M1129" s="3" t="s">
        <v>760</v>
      </c>
      <c r="N1129" s="20" t="str">
        <f>CONCATENATE(LEFT(B1129,1),":",,LEFT(C1129,1),RIGHT(C1129,1),":",TEXT(G1129-1,"000"),":",IF(O1129="",K1129,O1129),CHAR(9),Codes!$B$3,"|",TEXT(E1129,"00"),"|",TEXT(F1129,"00"),"|",TEXT(G1129-1,"000"),CHAR(9),Codes!$B$3,CHAR(9),Codes!$B$4)</f>
        <v>V:U2:102:Ney	Yamaha MO8|63|09|102	Yamaha MO8	F0 43 10 7F 00 0A 00 01 01 F7</v>
      </c>
      <c r="O1129" s="20"/>
    </row>
    <row r="1130" spans="1:15" x14ac:dyDescent="0.35">
      <c r="A1130" s="23" t="str">
        <f t="shared" si="17"/>
        <v>VoiceUser2104</v>
      </c>
      <c r="B1130" s="3" t="s">
        <v>241</v>
      </c>
      <c r="C1130" s="3" t="s">
        <v>546</v>
      </c>
      <c r="D1130" s="3" t="s">
        <v>196</v>
      </c>
      <c r="E1130" s="4">
        <v>63</v>
      </c>
      <c r="F1130" s="4">
        <v>9</v>
      </c>
      <c r="G1130" s="26">
        <v>104</v>
      </c>
      <c r="H1130" s="3" t="s">
        <v>630</v>
      </c>
      <c r="I1130" s="3" t="s">
        <v>643</v>
      </c>
      <c r="J1130" s="3" t="s">
        <v>795</v>
      </c>
      <c r="K1130" s="27" t="s">
        <v>273</v>
      </c>
      <c r="L1130" s="3" t="s">
        <v>258</v>
      </c>
      <c r="M1130" s="3" t="s">
        <v>753</v>
      </c>
      <c r="N1130" s="20" t="str">
        <f>CONCATENATE(LEFT(B1130,1),":",,LEFT(C1130,1),RIGHT(C1130,1),":",TEXT(G1130-1,"000"),":",IF(O1130="",K1130,O1130),CHAR(9),Codes!$B$3,"|",TEXT(E1130,"00"),"|",TEXT(F1130,"00"),"|",TEXT(G1130-1,"000"),CHAR(9),Codes!$B$3,CHAR(9),Codes!$B$4)</f>
        <v>V:U2:103:Hybrid	Yamaha MO8|63|09|103	Yamaha MO8	F0 43 10 7F 00 0A 00 01 01 F7</v>
      </c>
      <c r="O1130" s="20"/>
    </row>
    <row r="1131" spans="1:15" x14ac:dyDescent="0.35">
      <c r="A1131" s="23" t="str">
        <f t="shared" si="17"/>
        <v>VoiceUser2105</v>
      </c>
      <c r="B1131" s="3" t="s">
        <v>241</v>
      </c>
      <c r="C1131" s="3" t="s">
        <v>546</v>
      </c>
      <c r="D1131" s="3" t="s">
        <v>198</v>
      </c>
      <c r="E1131" s="4">
        <v>63</v>
      </c>
      <c r="F1131" s="4">
        <v>9</v>
      </c>
      <c r="G1131" s="26">
        <v>105</v>
      </c>
      <c r="H1131" s="3" t="s">
        <v>630</v>
      </c>
      <c r="I1131" s="3" t="s">
        <v>643</v>
      </c>
      <c r="J1131" s="3" t="s">
        <v>796</v>
      </c>
      <c r="K1131" s="27" t="s">
        <v>317</v>
      </c>
      <c r="L1131" s="3" t="s">
        <v>309</v>
      </c>
      <c r="M1131" s="3" t="s">
        <v>829</v>
      </c>
      <c r="N1131" s="20" t="str">
        <f>CONCATENATE(LEFT(B1131,1),":",,LEFT(C1131,1),RIGHT(C1131,1),":",TEXT(G1131-1,"000"),":",IF(O1131="",K1131,O1131),CHAR(9),Codes!$B$3,"|",TEXT(E1131,"00"),"|",TEXT(F1131,"00"),"|",TEXT(G1131-1,"000"),CHAR(9),Codes!$B$3,CHAR(9),Codes!$B$4)</f>
        <v>V:U2:104:Westerlies	Yamaha MO8|63|09|104	Yamaha MO8	F0 43 10 7F 00 0A 00 01 01 F7</v>
      </c>
      <c r="O1131" s="20"/>
    </row>
    <row r="1132" spans="1:15" x14ac:dyDescent="0.35">
      <c r="A1132" s="23" t="str">
        <f t="shared" si="17"/>
        <v>VoiceUser2106</v>
      </c>
      <c r="B1132" s="3" t="s">
        <v>241</v>
      </c>
      <c r="C1132" s="3" t="s">
        <v>546</v>
      </c>
      <c r="D1132" s="3" t="s">
        <v>200</v>
      </c>
      <c r="E1132" s="4">
        <v>63</v>
      </c>
      <c r="F1132" s="4">
        <v>9</v>
      </c>
      <c r="G1132" s="26">
        <v>106</v>
      </c>
      <c r="H1132" s="3" t="s">
        <v>630</v>
      </c>
      <c r="I1132" s="3" t="s">
        <v>643</v>
      </c>
      <c r="J1132" s="3" t="s">
        <v>797</v>
      </c>
      <c r="K1132" s="27" t="s">
        <v>24</v>
      </c>
      <c r="L1132" s="3" t="s">
        <v>1</v>
      </c>
      <c r="M1132" s="3" t="s">
        <v>861</v>
      </c>
      <c r="N1132" s="20" t="str">
        <f>CONCATENATE(LEFT(B1132,1),":",,LEFT(C1132,1),RIGHT(C1132,1),":",TEXT(G1132-1,"000"),":",IF(O1132="",K1132,O1132),CHAR(9),Codes!$B$3,"|",TEXT(E1132,"00"),"|",TEXT(F1132,"00"),"|",TEXT(G1132-1,"000"),CHAR(9),Codes!$B$3,CHAR(9),Codes!$B$4)</f>
        <v>V:U2:105:HardCP80	Yamaha MO8|63|09|105	Yamaha MO8	F0 43 10 7F 00 0A 00 01 01 F7</v>
      </c>
      <c r="O1132" s="20"/>
    </row>
    <row r="1133" spans="1:15" x14ac:dyDescent="0.35">
      <c r="A1133" s="23" t="str">
        <f t="shared" si="17"/>
        <v>VoiceUser2107</v>
      </c>
      <c r="B1133" s="3" t="s">
        <v>241</v>
      </c>
      <c r="C1133" s="3" t="s">
        <v>546</v>
      </c>
      <c r="D1133" s="3" t="s">
        <v>202</v>
      </c>
      <c r="E1133" s="4">
        <v>63</v>
      </c>
      <c r="F1133" s="4">
        <v>9</v>
      </c>
      <c r="G1133" s="26">
        <v>107</v>
      </c>
      <c r="H1133" s="3" t="s">
        <v>630</v>
      </c>
      <c r="I1133" s="3" t="s">
        <v>643</v>
      </c>
      <c r="J1133" s="3" t="s">
        <v>798</v>
      </c>
      <c r="K1133" s="27" t="s">
        <v>862</v>
      </c>
      <c r="L1133" s="3" t="s">
        <v>180</v>
      </c>
      <c r="M1133" s="3" t="s">
        <v>655</v>
      </c>
      <c r="N1133" s="20" t="str">
        <f>CONCATENATE(LEFT(B1133,1),":",,LEFT(C1133,1),RIGHT(C1133,1),":",TEXT(G1133-1,"000"),":",IF(O1133="",K1133,O1133),CHAR(9),Codes!$B$3,"|",TEXT(E1133,"00"),"|",TEXT(F1133,"00"),"|",TEXT(G1133-1,"000"),CHAR(9),Codes!$B$3,CHAR(9),Codes!$B$4)</f>
        <v>V:U2:106:Pulse Step	Yamaha MO8|63|09|106	Yamaha MO8	F0 43 10 7F 00 0A 00 01 01 F7</v>
      </c>
      <c r="O1133" s="20"/>
    </row>
    <row r="1134" spans="1:15" x14ac:dyDescent="0.35">
      <c r="A1134" s="23" t="str">
        <f t="shared" si="17"/>
        <v>VoiceUser2108</v>
      </c>
      <c r="B1134" s="3" t="s">
        <v>241</v>
      </c>
      <c r="C1134" s="3" t="s">
        <v>546</v>
      </c>
      <c r="D1134" s="3" t="s">
        <v>203</v>
      </c>
      <c r="E1134" s="4">
        <v>63</v>
      </c>
      <c r="F1134" s="4">
        <v>9</v>
      </c>
      <c r="G1134" s="26">
        <v>108</v>
      </c>
      <c r="H1134" s="3" t="s">
        <v>630</v>
      </c>
      <c r="I1134" s="3" t="s">
        <v>643</v>
      </c>
      <c r="J1134" s="3" t="s">
        <v>799</v>
      </c>
      <c r="K1134" s="27" t="s">
        <v>446</v>
      </c>
      <c r="L1134" s="3" t="s">
        <v>336</v>
      </c>
      <c r="M1134" s="3" t="s">
        <v>776</v>
      </c>
      <c r="N1134" s="20" t="str">
        <f>CONCATENATE(LEFT(B1134,1),":",,LEFT(C1134,1),RIGHT(C1134,1),":",TEXT(G1134-1,"000"),":",IF(O1134="",K1134,O1134),CHAR(9),Codes!$B$3,"|",TEXT(E1134,"00"),"|",TEXT(F1134,"00"),"|",TEXT(G1134-1,"000"),CHAR(9),Codes!$B$3,CHAR(9),Codes!$B$4)</f>
        <v>V:U2:107:Chordz	Yamaha MO8|63|09|107	Yamaha MO8	F0 43 10 7F 00 0A 00 01 01 F7</v>
      </c>
      <c r="O1134" s="20"/>
    </row>
    <row r="1135" spans="1:15" x14ac:dyDescent="0.35">
      <c r="A1135" s="23" t="str">
        <f t="shared" si="17"/>
        <v>VoiceUser2109</v>
      </c>
      <c r="B1135" s="3" t="s">
        <v>241</v>
      </c>
      <c r="C1135" s="3" t="s">
        <v>546</v>
      </c>
      <c r="D1135" s="3" t="s">
        <v>204</v>
      </c>
      <c r="E1135" s="4">
        <v>63</v>
      </c>
      <c r="F1135" s="4">
        <v>9</v>
      </c>
      <c r="G1135" s="26">
        <v>109</v>
      </c>
      <c r="H1135" s="3" t="s">
        <v>630</v>
      </c>
      <c r="I1135" s="3" t="s">
        <v>643</v>
      </c>
      <c r="J1135" s="3" t="s">
        <v>800</v>
      </c>
      <c r="K1135" s="27" t="s">
        <v>431</v>
      </c>
      <c r="L1135" s="3" t="s">
        <v>319</v>
      </c>
      <c r="M1135" s="3" t="s">
        <v>832</v>
      </c>
      <c r="N1135" s="20" t="str">
        <f>CONCATENATE(LEFT(B1135,1),":",,LEFT(C1135,1),RIGHT(C1135,1),":",TEXT(G1135-1,"000"),":",IF(O1135="",K1135,O1135),CHAR(9),Codes!$B$3,"|",TEXT(E1135,"00"),"|",TEXT(F1135,"00"),"|",TEXT(G1135-1,"000"),CHAR(9),Codes!$B$3,CHAR(9),Codes!$B$4)</f>
        <v>V:U2:108:Hit&amp;Down	Yamaha MO8|63|09|108	Yamaha MO8	F0 43 10 7F 00 0A 00 01 01 F7</v>
      </c>
      <c r="O1135" s="20"/>
    </row>
    <row r="1136" spans="1:15" x14ac:dyDescent="0.35">
      <c r="A1136" s="23" t="str">
        <f t="shared" si="17"/>
        <v>VoiceUser2110</v>
      </c>
      <c r="B1136" s="3" t="s">
        <v>241</v>
      </c>
      <c r="C1136" s="3" t="s">
        <v>546</v>
      </c>
      <c r="D1136" s="3" t="s">
        <v>206</v>
      </c>
      <c r="E1136" s="4">
        <v>63</v>
      </c>
      <c r="F1136" s="4">
        <v>9</v>
      </c>
      <c r="G1136" s="26">
        <v>110</v>
      </c>
      <c r="H1136" s="3" t="s">
        <v>630</v>
      </c>
      <c r="I1136" s="3" t="s">
        <v>643</v>
      </c>
      <c r="J1136" s="3" t="s">
        <v>802</v>
      </c>
      <c r="K1136" s="27" t="s">
        <v>863</v>
      </c>
      <c r="L1136" s="3" t="s">
        <v>180</v>
      </c>
      <c r="M1136" s="3" t="s">
        <v>655</v>
      </c>
      <c r="N1136" s="20" t="str">
        <f>CONCATENATE(LEFT(B1136,1),":",,LEFT(C1136,1),RIGHT(C1136,1),":",TEXT(G1136-1,"000"),":",IF(O1136="",K1136,O1136),CHAR(9),Codes!$B$3,"|",TEXT(E1136,"00"),"|",TEXT(F1136,"00"),"|",TEXT(G1136-1,"000"),CHAR(9),Codes!$B$3,CHAR(9),Codes!$B$4)</f>
        <v>V:U2:109:Fast PWM	Yamaha MO8|63|09|109	Yamaha MO8	F0 43 10 7F 00 0A 00 01 01 F7</v>
      </c>
      <c r="O1136" s="20"/>
    </row>
    <row r="1137" spans="1:15" x14ac:dyDescent="0.35">
      <c r="A1137" s="23" t="str">
        <f t="shared" si="17"/>
        <v>VoiceUser2111</v>
      </c>
      <c r="B1137" s="3" t="s">
        <v>241</v>
      </c>
      <c r="C1137" s="3" t="s">
        <v>546</v>
      </c>
      <c r="D1137" s="3" t="s">
        <v>208</v>
      </c>
      <c r="E1137" s="4">
        <v>63</v>
      </c>
      <c r="F1137" s="4">
        <v>9</v>
      </c>
      <c r="G1137" s="26">
        <v>111</v>
      </c>
      <c r="H1137" s="3" t="s">
        <v>630</v>
      </c>
      <c r="I1137" s="3" t="s">
        <v>643</v>
      </c>
      <c r="J1137" s="3" t="s">
        <v>803</v>
      </c>
      <c r="K1137" s="27" t="s">
        <v>80</v>
      </c>
      <c r="L1137" s="3" t="s">
        <v>68</v>
      </c>
      <c r="M1137" s="3" t="s">
        <v>738</v>
      </c>
      <c r="N1137" s="20" t="str">
        <f>CONCATENATE(LEFT(B1137,1),":",,LEFT(C1137,1),RIGHT(C1137,1),":",TEXT(G1137-1,"000"),":",IF(O1137="",K1137,O1137),CHAR(9),Codes!$B$3,"|",TEXT(E1137,"00"),"|",TEXT(F1137,"00"),"|",TEXT(G1137-1,"000"),CHAR(9),Codes!$B$3,CHAR(9),Codes!$B$4)</f>
        <v>V:U2:110:Tmp/Bl/Glk	Yamaha MO8|63|09|110	Yamaha MO8	F0 43 10 7F 00 0A 00 01 01 F7</v>
      </c>
      <c r="O1137" s="20"/>
    </row>
    <row r="1138" spans="1:15" x14ac:dyDescent="0.35">
      <c r="A1138" s="23" t="str">
        <f t="shared" si="17"/>
        <v>VoiceUser2112</v>
      </c>
      <c r="B1138" s="3" t="s">
        <v>241</v>
      </c>
      <c r="C1138" s="3" t="s">
        <v>546</v>
      </c>
      <c r="D1138" s="3" t="s">
        <v>209</v>
      </c>
      <c r="E1138" s="4">
        <v>63</v>
      </c>
      <c r="F1138" s="4">
        <v>9</v>
      </c>
      <c r="G1138" s="26">
        <v>112</v>
      </c>
      <c r="H1138" s="3" t="s">
        <v>630</v>
      </c>
      <c r="I1138" s="3" t="s">
        <v>643</v>
      </c>
      <c r="J1138" s="3" t="s">
        <v>804</v>
      </c>
      <c r="K1138" s="27" t="s">
        <v>418</v>
      </c>
      <c r="L1138" s="3" t="s">
        <v>371</v>
      </c>
      <c r="M1138" s="3" t="s">
        <v>655</v>
      </c>
      <c r="N1138" s="20" t="str">
        <f>CONCATENATE(LEFT(B1138,1),":",,LEFT(C1138,1),RIGHT(C1138,1),":",TEXT(G1138-1,"000"),":",IF(O1138="",K1138,O1138),CHAR(9),Codes!$B$3,"|",TEXT(E1138,"00"),"|",TEXT(F1138,"00"),"|",TEXT(G1138-1,"000"),CHAR(9),Codes!$B$3,CHAR(9),Codes!$B$4)</f>
        <v>V:U2:111:Sprocket	Yamaha MO8|63|09|111	Yamaha MO8	F0 43 10 7F 00 0A 00 01 01 F7</v>
      </c>
      <c r="O1138" s="20"/>
    </row>
    <row r="1139" spans="1:15" x14ac:dyDescent="0.35">
      <c r="A1139" s="23" t="str">
        <f t="shared" si="17"/>
        <v>VoiceUser2113</v>
      </c>
      <c r="B1139" s="3" t="s">
        <v>241</v>
      </c>
      <c r="C1139" s="3" t="s">
        <v>546</v>
      </c>
      <c r="D1139" s="3" t="s">
        <v>211</v>
      </c>
      <c r="E1139" s="4">
        <v>63</v>
      </c>
      <c r="F1139" s="4">
        <v>9</v>
      </c>
      <c r="G1139" s="26">
        <v>113</v>
      </c>
      <c r="H1139" s="3" t="s">
        <v>630</v>
      </c>
      <c r="I1139" s="3" t="s">
        <v>643</v>
      </c>
      <c r="J1139" s="3" t="s">
        <v>805</v>
      </c>
      <c r="K1139" s="27" t="s">
        <v>532</v>
      </c>
      <c r="L1139" s="3" t="s">
        <v>319</v>
      </c>
      <c r="M1139" s="3" t="s">
        <v>791</v>
      </c>
      <c r="N1139" s="20" t="str">
        <f>CONCATENATE(LEFT(B1139,1),":",,LEFT(C1139,1),RIGHT(C1139,1),":",TEXT(G1139-1,"000"),":",IF(O1139="",K1139,O1139),CHAR(9),Codes!$B$3,"|",TEXT(E1139,"00"),"|",TEXT(F1139,"00"),"|",TEXT(G1139-1,"000"),CHAR(9),Codes!$B$3,CHAR(9),Codes!$B$4)</f>
        <v>V:U2:112:CosmicDust	Yamaha MO8|63|09|112	Yamaha MO8	F0 43 10 7F 00 0A 00 01 01 F7</v>
      </c>
      <c r="O1139" s="20"/>
    </row>
    <row r="1140" spans="1:15" x14ac:dyDescent="0.35">
      <c r="A1140" s="23" t="str">
        <f t="shared" si="17"/>
        <v>VoiceUser2114</v>
      </c>
      <c r="B1140" s="3" t="s">
        <v>241</v>
      </c>
      <c r="C1140" s="3" t="s">
        <v>546</v>
      </c>
      <c r="D1140" s="3" t="s">
        <v>212</v>
      </c>
      <c r="E1140" s="4">
        <v>63</v>
      </c>
      <c r="F1140" s="4">
        <v>9</v>
      </c>
      <c r="G1140" s="26">
        <v>114</v>
      </c>
      <c r="H1140" s="3" t="s">
        <v>630</v>
      </c>
      <c r="I1140" s="3" t="s">
        <v>643</v>
      </c>
      <c r="J1140" s="3" t="s">
        <v>806</v>
      </c>
      <c r="K1140" s="27" t="s">
        <v>462</v>
      </c>
      <c r="L1140" s="3" t="s">
        <v>399</v>
      </c>
      <c r="M1140" s="3" t="s">
        <v>629</v>
      </c>
      <c r="N1140" s="20" t="str">
        <f>CONCATENATE(LEFT(B1140,1),":",,LEFT(C1140,1),RIGHT(C1140,1),":",TEXT(G1140-1,"000"),":",IF(O1140="",K1140,O1140),CHAR(9),Codes!$B$3,"|",TEXT(E1140,"00"),"|",TEXT(F1140,"00"),"|",TEXT(G1140-1,"000"),CHAR(9),Codes!$B$3,CHAR(9),Codes!$B$4)</f>
        <v>V:U2:113:Zippet	Yamaha MO8|63|09|113	Yamaha MO8	F0 43 10 7F 00 0A 00 01 01 F7</v>
      </c>
      <c r="O1140" s="20"/>
    </row>
    <row r="1141" spans="1:15" x14ac:dyDescent="0.35">
      <c r="A1141" s="23" t="str">
        <f t="shared" si="17"/>
        <v>VoiceUser2115</v>
      </c>
      <c r="B1141" s="3" t="s">
        <v>241</v>
      </c>
      <c r="C1141" s="3" t="s">
        <v>546</v>
      </c>
      <c r="D1141" s="3" t="s">
        <v>215</v>
      </c>
      <c r="E1141" s="4">
        <v>63</v>
      </c>
      <c r="F1141" s="4">
        <v>9</v>
      </c>
      <c r="G1141" s="26">
        <v>115</v>
      </c>
      <c r="H1141" s="3" t="s">
        <v>630</v>
      </c>
      <c r="I1141" s="3" t="s">
        <v>643</v>
      </c>
      <c r="J1141" s="3" t="s">
        <v>807</v>
      </c>
      <c r="K1141" s="27" t="s">
        <v>430</v>
      </c>
      <c r="L1141" s="3" t="s">
        <v>384</v>
      </c>
      <c r="M1141" s="3" t="s">
        <v>776</v>
      </c>
      <c r="N1141" s="20" t="str">
        <f>CONCATENATE(LEFT(B1141,1),":",,LEFT(C1141,1),RIGHT(C1141,1),":",TEXT(G1141-1,"000"),":",IF(O1141="",K1141,O1141),CHAR(9),Codes!$B$3,"|",TEXT(E1141,"00"),"|",TEXT(F1141,"00"),"|",TEXT(G1141-1,"000"),CHAR(9),Codes!$B$3,CHAR(9),Codes!$B$4)</f>
        <v>V:U2:114:Moai	Yamaha MO8|63|09|114	Yamaha MO8	F0 43 10 7F 00 0A 00 01 01 F7</v>
      </c>
      <c r="O1141" s="20"/>
    </row>
    <row r="1142" spans="1:15" x14ac:dyDescent="0.35">
      <c r="A1142" s="23" t="str">
        <f t="shared" si="17"/>
        <v>VoiceUser2116</v>
      </c>
      <c r="B1142" s="3" t="s">
        <v>241</v>
      </c>
      <c r="C1142" s="3" t="s">
        <v>546</v>
      </c>
      <c r="D1142" s="3" t="s">
        <v>216</v>
      </c>
      <c r="E1142" s="4">
        <v>63</v>
      </c>
      <c r="F1142" s="4">
        <v>9</v>
      </c>
      <c r="G1142" s="26">
        <v>116</v>
      </c>
      <c r="H1142" s="3" t="s">
        <v>630</v>
      </c>
      <c r="I1142" s="3" t="s">
        <v>643</v>
      </c>
      <c r="J1142" s="3" t="s">
        <v>808</v>
      </c>
      <c r="K1142" s="27" t="s">
        <v>108</v>
      </c>
      <c r="L1142" s="3" t="s">
        <v>82</v>
      </c>
      <c r="M1142" s="3" t="s">
        <v>735</v>
      </c>
      <c r="N1142" s="20" t="str">
        <f>CONCATENATE(LEFT(B1142,1),":",,LEFT(C1142,1),RIGHT(C1142,1),":",TEXT(G1142-1,"000"),":",IF(O1142="",K1142,O1142),CHAR(9),Codes!$B$3,"|",TEXT(E1142,"00"),"|",TEXT(F1142,"00"),"|",TEXT(G1142-1,"000"),CHAR(9),Codes!$B$3,CHAR(9),Codes!$B$4)</f>
        <v>V:U2:115:Fully	Yamaha MO8|63|09|115	Yamaha MO8	F0 43 10 7F 00 0A 00 01 01 F7</v>
      </c>
      <c r="O1142" s="20"/>
    </row>
    <row r="1143" spans="1:15" x14ac:dyDescent="0.35">
      <c r="A1143" s="23" t="str">
        <f t="shared" si="17"/>
        <v>VoiceUser2117</v>
      </c>
      <c r="B1143" s="3" t="s">
        <v>241</v>
      </c>
      <c r="C1143" s="3" t="s">
        <v>546</v>
      </c>
      <c r="D1143" s="3" t="s">
        <v>217</v>
      </c>
      <c r="E1143" s="4">
        <v>63</v>
      </c>
      <c r="F1143" s="4">
        <v>9</v>
      </c>
      <c r="G1143" s="26">
        <v>117</v>
      </c>
      <c r="H1143" s="3" t="s">
        <v>630</v>
      </c>
      <c r="I1143" s="3" t="s">
        <v>643</v>
      </c>
      <c r="J1143" s="3" t="s">
        <v>809</v>
      </c>
      <c r="K1143" s="27" t="s">
        <v>199</v>
      </c>
      <c r="L1143" s="3" t="s">
        <v>180</v>
      </c>
      <c r="M1143" s="3" t="s">
        <v>712</v>
      </c>
      <c r="N1143" s="20" t="str">
        <f>CONCATENATE(LEFT(B1143,1),":",,LEFT(C1143,1),RIGHT(C1143,1),":",TEXT(G1143-1,"000"),":",IF(O1143="",K1143,O1143),CHAR(9),Codes!$B$3,"|",TEXT(E1143,"00"),"|",TEXT(F1143,"00"),"|",TEXT(G1143-1,"000"),CHAR(9),Codes!$B$3,CHAR(9),Codes!$B$4)</f>
        <v>V:U2:116:PBasFngDst	Yamaha MO8|63|09|116	Yamaha MO8	F0 43 10 7F 00 0A 00 01 01 F7</v>
      </c>
      <c r="O1143" s="20"/>
    </row>
    <row r="1144" spans="1:15" x14ac:dyDescent="0.35">
      <c r="A1144" s="23" t="str">
        <f t="shared" si="17"/>
        <v>VoiceUser2118</v>
      </c>
      <c r="B1144" s="3" t="s">
        <v>241</v>
      </c>
      <c r="C1144" s="3" t="s">
        <v>546</v>
      </c>
      <c r="D1144" s="3" t="s">
        <v>219</v>
      </c>
      <c r="E1144" s="4">
        <v>63</v>
      </c>
      <c r="F1144" s="4">
        <v>9</v>
      </c>
      <c r="G1144" s="26">
        <v>118</v>
      </c>
      <c r="H1144" s="3" t="s">
        <v>630</v>
      </c>
      <c r="I1144" s="3" t="s">
        <v>643</v>
      </c>
      <c r="J1144" s="3" t="s">
        <v>810</v>
      </c>
      <c r="K1144" s="27" t="s">
        <v>864</v>
      </c>
      <c r="L1144" s="3" t="s">
        <v>336</v>
      </c>
      <c r="M1144" s="3" t="s">
        <v>776</v>
      </c>
      <c r="N1144" s="20" t="str">
        <f>CONCATENATE(LEFT(B1144,1),":",,LEFT(C1144,1),RIGHT(C1144,1),":",TEXT(G1144-1,"000"),":",IF(O1144="",K1144,O1144),CHAR(9),Codes!$B$3,"|",TEXT(E1144,"00"),"|",TEXT(F1144,"00"),"|",TEXT(G1144-1,"000"),CHAR(9),Codes!$B$3,CHAR(9),Codes!$B$4)</f>
        <v>V:U2:117:Tekk Glide	Yamaha MO8|63|09|117	Yamaha MO8	F0 43 10 7F 00 0A 00 01 01 F7</v>
      </c>
      <c r="O1144" s="20"/>
    </row>
    <row r="1145" spans="1:15" x14ac:dyDescent="0.35">
      <c r="A1145" s="23" t="str">
        <f t="shared" si="17"/>
        <v>VoiceUser2119</v>
      </c>
      <c r="B1145" s="3" t="s">
        <v>241</v>
      </c>
      <c r="C1145" s="3" t="s">
        <v>546</v>
      </c>
      <c r="D1145" s="3" t="s">
        <v>221</v>
      </c>
      <c r="E1145" s="4">
        <v>63</v>
      </c>
      <c r="F1145" s="4">
        <v>9</v>
      </c>
      <c r="G1145" s="26">
        <v>119</v>
      </c>
      <c r="H1145" s="3" t="s">
        <v>630</v>
      </c>
      <c r="I1145" s="3" t="s">
        <v>643</v>
      </c>
      <c r="J1145" s="3" t="s">
        <v>812</v>
      </c>
      <c r="K1145" s="27" t="s">
        <v>304</v>
      </c>
      <c r="L1145" s="3" t="s">
        <v>281</v>
      </c>
      <c r="M1145" s="3" t="s">
        <v>760</v>
      </c>
      <c r="N1145" s="20" t="str">
        <f>CONCATENATE(LEFT(B1145,1),":",,LEFT(C1145,1),RIGHT(C1145,1),":",TEXT(G1145-1,"000"),":",IF(O1145="",K1145,O1145),CHAR(9),Codes!$B$3,"|",TEXT(E1145,"00"),"|",TEXT(F1145,"00"),"|",TEXT(G1145-1,"000"),CHAR(9),Codes!$B$3,CHAR(9),Codes!$B$4)</f>
        <v>V:U2:118:Digidoo	Yamaha MO8|63|09|118	Yamaha MO8	F0 43 10 7F 00 0A 00 01 01 F7</v>
      </c>
      <c r="O1145" s="20"/>
    </row>
    <row r="1146" spans="1:15" x14ac:dyDescent="0.35">
      <c r="A1146" s="23" t="str">
        <f t="shared" si="17"/>
        <v>VoiceUser2120</v>
      </c>
      <c r="B1146" s="3" t="s">
        <v>241</v>
      </c>
      <c r="C1146" s="3" t="s">
        <v>546</v>
      </c>
      <c r="D1146" s="3" t="s">
        <v>223</v>
      </c>
      <c r="E1146" s="4">
        <v>63</v>
      </c>
      <c r="F1146" s="4">
        <v>9</v>
      </c>
      <c r="G1146" s="26">
        <v>120</v>
      </c>
      <c r="H1146" s="3" t="s">
        <v>630</v>
      </c>
      <c r="I1146" s="3" t="s">
        <v>643</v>
      </c>
      <c r="J1146" s="3" t="s">
        <v>813</v>
      </c>
      <c r="K1146" s="27" t="s">
        <v>246</v>
      </c>
      <c r="L1146" s="3" t="s">
        <v>121</v>
      </c>
      <c r="M1146" s="3" t="s">
        <v>762</v>
      </c>
      <c r="N1146" s="20" t="str">
        <f>CONCATENATE(LEFT(B1146,1),":",,LEFT(C1146,1),RIGHT(C1146,1),":",TEXT(G1146-1,"000"),":",IF(O1146="",K1146,O1146),CHAR(9),Codes!$B$3,"|",TEXT(E1146,"00"),"|",TEXT(F1146,"00"),"|",TEXT(G1146-1,"000"),CHAR(9),Codes!$B$3,CHAR(9),Codes!$B$4)</f>
        <v>V:U2:119:BeautyHarp	Yamaha MO8|63|09|119	Yamaha MO8	F0 43 10 7F 00 0A 00 01 01 F7</v>
      </c>
      <c r="O1146" s="20"/>
    </row>
    <row r="1147" spans="1:15" x14ac:dyDescent="0.35">
      <c r="A1147" s="23" t="str">
        <f t="shared" si="17"/>
        <v>VoiceUser2121</v>
      </c>
      <c r="B1147" s="3" t="s">
        <v>241</v>
      </c>
      <c r="C1147" s="3" t="s">
        <v>546</v>
      </c>
      <c r="D1147" s="3" t="s">
        <v>226</v>
      </c>
      <c r="E1147" s="4">
        <v>63</v>
      </c>
      <c r="F1147" s="4">
        <v>9</v>
      </c>
      <c r="G1147" s="26">
        <v>121</v>
      </c>
      <c r="H1147" s="3" t="s">
        <v>630</v>
      </c>
      <c r="I1147" s="3" t="s">
        <v>643</v>
      </c>
      <c r="J1147" s="3" t="s">
        <v>814</v>
      </c>
      <c r="K1147" s="27" t="s">
        <v>410</v>
      </c>
      <c r="L1147" s="3" t="s">
        <v>309</v>
      </c>
      <c r="M1147" s="3" t="s">
        <v>829</v>
      </c>
      <c r="N1147" s="20" t="str">
        <f>CONCATENATE(LEFT(B1147,1),":",,LEFT(C1147,1),RIGHT(C1147,1),":",TEXT(G1147-1,"000"),":",IF(O1147="",K1147,O1147),CHAR(9),Codes!$B$3,"|",TEXT(E1147,"00"),"|",TEXT(F1147,"00"),"|",TEXT(G1147-1,"000"),CHAR(9),Codes!$B$3,CHAR(9),Codes!$B$4)</f>
        <v>V:U2:120:Flangewall	Yamaha MO8|63|09|120	Yamaha MO8	F0 43 10 7F 00 0A 00 01 01 F7</v>
      </c>
      <c r="O1147" s="20"/>
    </row>
    <row r="1148" spans="1:15" x14ac:dyDescent="0.35">
      <c r="A1148" s="23" t="str">
        <f t="shared" si="17"/>
        <v>VoiceUser2122</v>
      </c>
      <c r="B1148" s="3" t="s">
        <v>241</v>
      </c>
      <c r="C1148" s="3" t="s">
        <v>546</v>
      </c>
      <c r="D1148" s="3" t="s">
        <v>228</v>
      </c>
      <c r="E1148" s="4">
        <v>63</v>
      </c>
      <c r="F1148" s="4">
        <v>9</v>
      </c>
      <c r="G1148" s="26">
        <v>122</v>
      </c>
      <c r="H1148" s="3" t="s">
        <v>630</v>
      </c>
      <c r="I1148" s="3" t="s">
        <v>643</v>
      </c>
      <c r="J1148" s="3" t="s">
        <v>815</v>
      </c>
      <c r="K1148" s="27" t="s">
        <v>48</v>
      </c>
      <c r="L1148" s="3" t="s">
        <v>26</v>
      </c>
      <c r="M1148" s="3" t="s">
        <v>729</v>
      </c>
      <c r="N1148" s="20" t="str">
        <f>CONCATENATE(LEFT(B1148,1),":",,LEFT(C1148,1),RIGHT(C1148,1),":",TEXT(G1148-1,"000"),":",IF(O1148="",K1148,O1148),CHAR(9),Codes!$B$3,"|",TEXT(E1148,"00"),"|",TEXT(F1148,"00"),"|",TEXT(G1148-1,"000"),CHAR(9),Codes!$B$3,CHAR(9),Codes!$B$4)</f>
        <v>V:U2:121:TX802	Yamaha MO8|63|09|121	Yamaha MO8	F0 43 10 7F 00 0A 00 01 01 F7</v>
      </c>
      <c r="O1148" s="20"/>
    </row>
    <row r="1149" spans="1:15" x14ac:dyDescent="0.35">
      <c r="A1149" s="23" t="str">
        <f t="shared" si="17"/>
        <v>VoiceUser2123</v>
      </c>
      <c r="B1149" s="3" t="s">
        <v>241</v>
      </c>
      <c r="C1149" s="3" t="s">
        <v>546</v>
      </c>
      <c r="D1149" s="3" t="s">
        <v>230</v>
      </c>
      <c r="E1149" s="4">
        <v>63</v>
      </c>
      <c r="F1149" s="4">
        <v>9</v>
      </c>
      <c r="G1149" s="26">
        <v>123</v>
      </c>
      <c r="H1149" s="3" t="s">
        <v>630</v>
      </c>
      <c r="I1149" s="3" t="s">
        <v>643</v>
      </c>
      <c r="J1149" s="3" t="s">
        <v>817</v>
      </c>
      <c r="K1149" s="27" t="s">
        <v>368</v>
      </c>
      <c r="L1149" s="3" t="s">
        <v>180</v>
      </c>
      <c r="M1149" s="3" t="s">
        <v>655</v>
      </c>
      <c r="N1149" s="20" t="str">
        <f>CONCATENATE(LEFT(B1149,1),":",,LEFT(C1149,1),RIGHT(C1149,1),":",TEXT(G1149-1,"000"),":",IF(O1149="",K1149,O1149),CHAR(9),Codes!$B$3,"|",TEXT(E1149,"00"),"|",TEXT(F1149,"00"),"|",TEXT(G1149-1,"000"),CHAR(9),Codes!$B$3,CHAR(9),Codes!$B$4)</f>
        <v>V:U2:122:Wazzo	Yamaha MO8|63|09|122	Yamaha MO8	F0 43 10 7F 00 0A 00 01 01 F7</v>
      </c>
      <c r="O1149" s="20"/>
    </row>
    <row r="1150" spans="1:15" x14ac:dyDescent="0.35">
      <c r="A1150" s="23" t="str">
        <f t="shared" si="17"/>
        <v>VoiceUser2124</v>
      </c>
      <c r="B1150" s="3" t="s">
        <v>241</v>
      </c>
      <c r="C1150" s="3" t="s">
        <v>546</v>
      </c>
      <c r="D1150" s="3" t="s">
        <v>232</v>
      </c>
      <c r="E1150" s="4">
        <v>63</v>
      </c>
      <c r="F1150" s="4">
        <v>9</v>
      </c>
      <c r="G1150" s="26">
        <v>124</v>
      </c>
      <c r="H1150" s="3" t="s">
        <v>630</v>
      </c>
      <c r="I1150" s="3" t="s">
        <v>643</v>
      </c>
      <c r="J1150" s="3" t="s">
        <v>818</v>
      </c>
      <c r="K1150" s="27" t="s">
        <v>865</v>
      </c>
      <c r="L1150" s="3" t="s">
        <v>399</v>
      </c>
      <c r="M1150" s="3" t="s">
        <v>629</v>
      </c>
      <c r="N1150" s="20" t="str">
        <f>CONCATENATE(LEFT(B1150,1),":",,LEFT(C1150,1),RIGHT(C1150,1),":",TEXT(G1150-1,"000"),":",IF(O1150="",K1150,O1150),CHAR(9),Codes!$B$3,"|",TEXT(E1150,"00"),"|",TEXT(F1150,"00"),"|",TEXT(G1150-1,"000"),CHAR(9),Codes!$B$3,CHAR(9),Codes!$B$4)</f>
        <v>V:U2:123:SQ02 Wheel	Yamaha MO8|63|09|123	Yamaha MO8	F0 43 10 7F 00 0A 00 01 01 F7</v>
      </c>
      <c r="O1150" s="20"/>
    </row>
    <row r="1151" spans="1:15" x14ac:dyDescent="0.35">
      <c r="A1151" s="23" t="str">
        <f t="shared" si="17"/>
        <v>VoiceUser2125</v>
      </c>
      <c r="B1151" s="3" t="s">
        <v>241</v>
      </c>
      <c r="C1151" s="3" t="s">
        <v>546</v>
      </c>
      <c r="D1151" s="3" t="s">
        <v>234</v>
      </c>
      <c r="E1151" s="4">
        <v>63</v>
      </c>
      <c r="F1151" s="4">
        <v>9</v>
      </c>
      <c r="G1151" s="26">
        <v>125</v>
      </c>
      <c r="H1151" s="3" t="s">
        <v>630</v>
      </c>
      <c r="I1151" s="3" t="s">
        <v>643</v>
      </c>
      <c r="J1151" s="3" t="s">
        <v>819</v>
      </c>
      <c r="K1151" s="27" t="s">
        <v>866</v>
      </c>
      <c r="L1151" s="3" t="s">
        <v>213</v>
      </c>
      <c r="M1151" s="3" t="s">
        <v>742</v>
      </c>
      <c r="N1151" s="20" t="str">
        <f>CONCATENATE(LEFT(B1151,1),":",,LEFT(C1151,1),RIGHT(C1151,1),":",TEXT(G1151-1,"000"),":",IF(O1151="",K1151,O1151),CHAR(9),Codes!$B$3,"|",TEXT(E1151,"00"),"|",TEXT(F1151,"00"),"|",TEXT(G1151-1,"000"),CHAR(9),Codes!$B$3,CHAR(9),Codes!$B$4)</f>
        <v>V:U2:124:Oct Pizz	Yamaha MO8|63|09|124	Yamaha MO8	F0 43 10 7F 00 0A 00 01 01 F7</v>
      </c>
      <c r="O1151" s="20"/>
    </row>
    <row r="1152" spans="1:15" x14ac:dyDescent="0.35">
      <c r="A1152" s="23" t="str">
        <f t="shared" si="17"/>
        <v>VoiceUser2126</v>
      </c>
      <c r="B1152" s="3" t="s">
        <v>241</v>
      </c>
      <c r="C1152" s="3" t="s">
        <v>546</v>
      </c>
      <c r="D1152" s="3" t="s">
        <v>236</v>
      </c>
      <c r="E1152" s="4">
        <v>63</v>
      </c>
      <c r="F1152" s="4">
        <v>9</v>
      </c>
      <c r="G1152" s="26">
        <v>126</v>
      </c>
      <c r="H1152" s="3" t="s">
        <v>630</v>
      </c>
      <c r="I1152" s="3" t="s">
        <v>643</v>
      </c>
      <c r="J1152" s="3" t="s">
        <v>820</v>
      </c>
      <c r="K1152" s="27" t="s">
        <v>349</v>
      </c>
      <c r="L1152" s="3" t="s">
        <v>336</v>
      </c>
      <c r="M1152" s="3" t="s">
        <v>836</v>
      </c>
      <c r="N1152" s="20" t="str">
        <f>CONCATENATE(LEFT(B1152,1),":",,LEFT(C1152,1),RIGHT(C1152,1),":",TEXT(G1152-1,"000"),":",IF(O1152="",K1152,O1152),CHAR(9),Codes!$B$3,"|",TEXT(E1152,"00"),"|",TEXT(F1152,"00"),"|",TEXT(G1152-1,"000"),CHAR(9),Codes!$B$3,CHAR(9),Codes!$B$4)</f>
        <v>V:U2:125:Lucky	Yamaha MO8|63|09|125	Yamaha MO8	F0 43 10 7F 00 0A 00 01 01 F7</v>
      </c>
      <c r="O1152" s="20"/>
    </row>
    <row r="1153" spans="1:15" x14ac:dyDescent="0.35">
      <c r="A1153" s="23" t="str">
        <f t="shared" si="17"/>
        <v>VoiceUser2127</v>
      </c>
      <c r="B1153" s="3" t="s">
        <v>241</v>
      </c>
      <c r="C1153" s="3" t="s">
        <v>546</v>
      </c>
      <c r="D1153" s="3" t="s">
        <v>238</v>
      </c>
      <c r="E1153" s="4">
        <v>63</v>
      </c>
      <c r="F1153" s="4">
        <v>9</v>
      </c>
      <c r="G1153" s="26">
        <v>127</v>
      </c>
      <c r="H1153" s="3" t="s">
        <v>630</v>
      </c>
      <c r="I1153" s="3" t="s">
        <v>643</v>
      </c>
      <c r="J1153" s="3" t="s">
        <v>821</v>
      </c>
      <c r="K1153" s="27" t="s">
        <v>518</v>
      </c>
      <c r="L1153" s="3" t="s">
        <v>319</v>
      </c>
      <c r="M1153" s="3" t="s">
        <v>791</v>
      </c>
      <c r="N1153" s="20" t="str">
        <f>CONCATENATE(LEFT(B1153,1),":",,LEFT(C1153,1),RIGHT(C1153,1),":",TEXT(G1153-1,"000"),":",IF(O1153="",K1153,O1153),CHAR(9),Codes!$B$3,"|",TEXT(E1153,"00"),"|",TEXT(F1153,"00"),"|",TEXT(G1153-1,"000"),CHAR(9),Codes!$B$3,CHAR(9),Codes!$B$4)</f>
        <v>V:U2:126:RadioVenus	Yamaha MO8|63|09|126	Yamaha MO8	F0 43 10 7F 00 0A 00 01 01 F7</v>
      </c>
      <c r="O1153" s="20"/>
    </row>
    <row r="1154" spans="1:15" x14ac:dyDescent="0.35">
      <c r="A1154" s="23" t="str">
        <f t="shared" si="17"/>
        <v>VoiceUser2128</v>
      </c>
      <c r="B1154" s="3" t="s">
        <v>241</v>
      </c>
      <c r="C1154" s="3" t="s">
        <v>546</v>
      </c>
      <c r="D1154" s="3" t="s">
        <v>240</v>
      </c>
      <c r="E1154" s="4">
        <v>63</v>
      </c>
      <c r="F1154" s="4">
        <v>9</v>
      </c>
      <c r="G1154" s="26">
        <v>128</v>
      </c>
      <c r="H1154" s="3" t="s">
        <v>630</v>
      </c>
      <c r="I1154" s="3" t="s">
        <v>643</v>
      </c>
      <c r="J1154" s="3" t="s">
        <v>823</v>
      </c>
      <c r="K1154" s="27" t="s">
        <v>539</v>
      </c>
      <c r="L1154" s="3" t="s">
        <v>371</v>
      </c>
      <c r="M1154" s="3" t="s">
        <v>655</v>
      </c>
      <c r="N1154" s="20" t="str">
        <f>CONCATENATE(LEFT(B1154,1),":",,LEFT(C1154,1),RIGHT(C1154,1),":",TEXT(G1154-1,"000"),":",IF(O1154="",K1154,O1154),CHAR(9),Codes!$B$3,"|",TEXT(E1154,"00"),"|",TEXT(F1154,"00"),"|",TEXT(G1154-1,"000"),CHAR(9),Codes!$B$3,CHAR(9),Codes!$B$4)</f>
        <v>V:U2:127:Expansion	Yamaha MO8|63|09|127	Yamaha MO8	F0 43 10 7F 00 0A 00 01 01 F7</v>
      </c>
      <c r="O1154" s="20"/>
    </row>
  </sheetData>
  <autoFilter ref="M1:M1154"/>
  <sortState ref="A3:P1154">
    <sortCondition ref="A3:A1154"/>
  </sortState>
  <mergeCells count="11">
    <mergeCell ref="O1:O2"/>
    <mergeCell ref="A1:A2"/>
    <mergeCell ref="B1:B2"/>
    <mergeCell ref="C1:C2"/>
    <mergeCell ref="D1:D2"/>
    <mergeCell ref="E1:G1"/>
    <mergeCell ref="H1:J1"/>
    <mergeCell ref="K1:K2"/>
    <mergeCell ref="L1:L2"/>
    <mergeCell ref="M1:M2"/>
    <mergeCell ref="N1:N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showGridLines="0" workbookViewId="0">
      <selection activeCell="A3" sqref="A3"/>
    </sheetView>
  </sheetViews>
  <sheetFormatPr defaultRowHeight="14.5" x14ac:dyDescent="0.35"/>
  <cols>
    <col min="1" max="1" width="26.08984375" bestFit="1" customWidth="1"/>
    <col min="2" max="2" width="25.1796875" bestFit="1" customWidth="1"/>
    <col min="4" max="4" width="7.453125" style="2" bestFit="1" customWidth="1"/>
    <col min="5" max="5" width="4" style="2" bestFit="1" customWidth="1"/>
    <col min="6" max="6" width="7.453125" style="2" bestFit="1" customWidth="1"/>
    <col min="7" max="7" width="5.453125" style="2" bestFit="1" customWidth="1"/>
    <col min="8" max="8" width="11.26953125" style="2" bestFit="1" customWidth="1"/>
    <col min="9" max="9" width="11.90625" style="2" bestFit="1" customWidth="1"/>
    <col min="10" max="10" width="14.36328125" style="2" customWidth="1"/>
    <col min="11" max="11" width="36.36328125" style="2" bestFit="1" customWidth="1"/>
    <col min="12" max="12" width="10.26953125" style="2" bestFit="1" customWidth="1"/>
    <col min="13" max="16" width="8.7265625" style="2"/>
  </cols>
  <sheetData>
    <row r="1" spans="1:11" ht="19" thickBot="1" x14ac:dyDescent="0.5">
      <c r="D1" s="57" t="s">
        <v>1424</v>
      </c>
      <c r="E1" s="58"/>
      <c r="F1" s="58"/>
      <c r="G1" s="58"/>
      <c r="H1" s="58"/>
      <c r="I1" s="58"/>
      <c r="J1" s="58"/>
      <c r="K1" s="59"/>
    </row>
    <row r="2" spans="1:11" ht="15" thickBot="1" x14ac:dyDescent="0.4"/>
    <row r="3" spans="1:11" x14ac:dyDescent="0.35">
      <c r="A3" s="20" t="s">
        <v>1389</v>
      </c>
      <c r="B3" s="20" t="s">
        <v>1388</v>
      </c>
      <c r="D3" s="60" t="s">
        <v>294</v>
      </c>
      <c r="E3" s="61"/>
      <c r="F3" s="60" t="s">
        <v>295</v>
      </c>
      <c r="G3" s="61"/>
      <c r="H3" s="13" t="s">
        <v>1397</v>
      </c>
      <c r="I3" s="62" t="s">
        <v>1391</v>
      </c>
      <c r="J3" s="64" t="s">
        <v>1418</v>
      </c>
      <c r="K3" s="64" t="s">
        <v>1392</v>
      </c>
    </row>
    <row r="4" spans="1:11" x14ac:dyDescent="0.35">
      <c r="A4" s="20" t="s">
        <v>1416</v>
      </c>
      <c r="B4" s="20" t="s">
        <v>1419</v>
      </c>
      <c r="D4" s="7" t="s">
        <v>544</v>
      </c>
      <c r="E4" s="8" t="s">
        <v>1401</v>
      </c>
      <c r="F4" s="7" t="s">
        <v>544</v>
      </c>
      <c r="G4" s="8" t="s">
        <v>1401</v>
      </c>
      <c r="H4" s="14" t="s">
        <v>544</v>
      </c>
      <c r="I4" s="63"/>
      <c r="J4" s="65"/>
      <c r="K4" s="65"/>
    </row>
    <row r="5" spans="1:11" x14ac:dyDescent="0.35">
      <c r="A5" s="20" t="s">
        <v>1417</v>
      </c>
      <c r="B5" s="20" t="s">
        <v>1420</v>
      </c>
      <c r="D5" s="9">
        <v>0</v>
      </c>
      <c r="E5" s="10">
        <v>0</v>
      </c>
      <c r="F5" s="9">
        <v>0</v>
      </c>
      <c r="G5" s="10">
        <v>0</v>
      </c>
      <c r="H5" s="15" t="s">
        <v>1396</v>
      </c>
      <c r="I5" s="18" t="s">
        <v>1407</v>
      </c>
      <c r="J5" s="15" t="s">
        <v>1398</v>
      </c>
      <c r="K5" s="16"/>
    </row>
    <row r="6" spans="1:11" x14ac:dyDescent="0.35">
      <c r="D6" s="9">
        <v>127</v>
      </c>
      <c r="E6" s="10" t="s">
        <v>821</v>
      </c>
      <c r="F6" s="9">
        <v>0</v>
      </c>
      <c r="G6" s="10">
        <v>0</v>
      </c>
      <c r="H6" s="15">
        <v>0</v>
      </c>
      <c r="I6" s="18" t="s">
        <v>1408</v>
      </c>
      <c r="J6" s="15" t="s">
        <v>1399</v>
      </c>
      <c r="K6" s="16"/>
    </row>
    <row r="7" spans="1:11" x14ac:dyDescent="0.35">
      <c r="D7" s="66">
        <v>63</v>
      </c>
      <c r="E7" s="68" t="s">
        <v>630</v>
      </c>
      <c r="F7" s="9">
        <v>0</v>
      </c>
      <c r="G7" s="10">
        <v>0</v>
      </c>
      <c r="H7" s="15" t="s">
        <v>1396</v>
      </c>
      <c r="I7" s="74" t="s">
        <v>1407</v>
      </c>
      <c r="J7" s="15" t="s">
        <v>1400</v>
      </c>
      <c r="K7" s="16"/>
    </row>
    <row r="8" spans="1:11" x14ac:dyDescent="0.35">
      <c r="D8" s="66"/>
      <c r="E8" s="68"/>
      <c r="F8" s="9">
        <v>1</v>
      </c>
      <c r="G8" s="10">
        <v>1</v>
      </c>
      <c r="H8" s="15" t="s">
        <v>1396</v>
      </c>
      <c r="I8" s="74"/>
      <c r="J8" s="15" t="s">
        <v>1402</v>
      </c>
      <c r="K8" s="16"/>
    </row>
    <row r="9" spans="1:11" x14ac:dyDescent="0.35">
      <c r="D9" s="66"/>
      <c r="E9" s="68"/>
      <c r="F9" s="9">
        <v>2</v>
      </c>
      <c r="G9" s="10">
        <v>2</v>
      </c>
      <c r="H9" s="15" t="s">
        <v>1396</v>
      </c>
      <c r="I9" s="74"/>
      <c r="J9" s="15" t="s">
        <v>1403</v>
      </c>
      <c r="K9" s="16"/>
    </row>
    <row r="10" spans="1:11" x14ac:dyDescent="0.35">
      <c r="D10" s="66"/>
      <c r="E10" s="68"/>
      <c r="F10" s="9">
        <v>3</v>
      </c>
      <c r="G10" s="10">
        <v>3</v>
      </c>
      <c r="H10" s="15" t="s">
        <v>1396</v>
      </c>
      <c r="I10" s="74"/>
      <c r="J10" s="15" t="s">
        <v>1404</v>
      </c>
      <c r="K10" s="16"/>
    </row>
    <row r="11" spans="1:11" x14ac:dyDescent="0.35">
      <c r="D11" s="66"/>
      <c r="E11" s="68"/>
      <c r="F11" s="9">
        <v>8</v>
      </c>
      <c r="G11" s="10">
        <v>8</v>
      </c>
      <c r="H11" s="15" t="s">
        <v>1396</v>
      </c>
      <c r="I11" s="74"/>
      <c r="J11" s="15" t="s">
        <v>1405</v>
      </c>
      <c r="K11" s="16"/>
    </row>
    <row r="12" spans="1:11" x14ac:dyDescent="0.35">
      <c r="D12" s="66"/>
      <c r="E12" s="68"/>
      <c r="F12" s="9">
        <v>9</v>
      </c>
      <c r="G12" s="10">
        <v>9</v>
      </c>
      <c r="H12" s="15" t="s">
        <v>1396</v>
      </c>
      <c r="I12" s="74"/>
      <c r="J12" s="15" t="s">
        <v>1406</v>
      </c>
      <c r="K12" s="16"/>
    </row>
    <row r="13" spans="1:11" x14ac:dyDescent="0.35">
      <c r="D13" s="66"/>
      <c r="E13" s="68"/>
      <c r="F13" s="9">
        <v>32</v>
      </c>
      <c r="G13" s="10">
        <v>20</v>
      </c>
      <c r="H13" s="15" t="s">
        <v>1409</v>
      </c>
      <c r="I13" s="70" t="s">
        <v>1408</v>
      </c>
      <c r="J13" s="15" t="s">
        <v>1393</v>
      </c>
      <c r="K13" s="16"/>
    </row>
    <row r="14" spans="1:11" x14ac:dyDescent="0.35">
      <c r="D14" s="66"/>
      <c r="E14" s="68"/>
      <c r="F14" s="9">
        <v>40</v>
      </c>
      <c r="G14" s="10">
        <v>28</v>
      </c>
      <c r="H14" s="15" t="s">
        <v>1410</v>
      </c>
      <c r="I14" s="71"/>
      <c r="J14" s="15" t="s">
        <v>1394</v>
      </c>
      <c r="K14" s="16"/>
    </row>
    <row r="15" spans="1:11" x14ac:dyDescent="0.35">
      <c r="D15" s="66"/>
      <c r="E15" s="68"/>
      <c r="F15" s="9">
        <v>60</v>
      </c>
      <c r="G15" s="10" t="s">
        <v>720</v>
      </c>
      <c r="H15" s="15" t="s">
        <v>1411</v>
      </c>
      <c r="I15" s="18" t="s">
        <v>1412</v>
      </c>
      <c r="J15" s="15" t="s">
        <v>1394</v>
      </c>
      <c r="K15" s="16" t="s">
        <v>1413</v>
      </c>
    </row>
    <row r="16" spans="1:11" x14ac:dyDescent="0.35">
      <c r="D16" s="66"/>
      <c r="E16" s="68"/>
      <c r="F16" s="5">
        <v>64</v>
      </c>
      <c r="G16" s="11">
        <v>40</v>
      </c>
      <c r="H16" s="16" t="s">
        <v>1396</v>
      </c>
      <c r="I16" s="70" t="s">
        <v>1395</v>
      </c>
      <c r="J16" s="15" t="s">
        <v>1414</v>
      </c>
      <c r="K16" s="16"/>
    </row>
    <row r="17" spans="4:11" ht="15" thickBot="1" x14ac:dyDescent="0.4">
      <c r="D17" s="67"/>
      <c r="E17" s="69"/>
      <c r="F17" s="6">
        <v>65</v>
      </c>
      <c r="G17" s="12">
        <v>41</v>
      </c>
      <c r="H17" s="17" t="s">
        <v>1396</v>
      </c>
      <c r="I17" s="72"/>
      <c r="J17" s="19" t="s">
        <v>1415</v>
      </c>
      <c r="K17" s="17"/>
    </row>
    <row r="18" spans="4:11" x14ac:dyDescent="0.35">
      <c r="J18"/>
    </row>
    <row r="19" spans="4:11" s="1" customFormat="1" ht="43.5" customHeight="1" x14ac:dyDescent="0.35">
      <c r="D19" s="73" t="s">
        <v>1425</v>
      </c>
      <c r="E19" s="73"/>
      <c r="F19" s="73"/>
      <c r="G19" s="73"/>
      <c r="H19" s="73"/>
      <c r="I19" s="73"/>
      <c r="J19" s="73"/>
      <c r="K19" s="73"/>
    </row>
  </sheetData>
  <mergeCells count="12">
    <mergeCell ref="D7:D17"/>
    <mergeCell ref="E7:E17"/>
    <mergeCell ref="I13:I14"/>
    <mergeCell ref="I16:I17"/>
    <mergeCell ref="D19:K19"/>
    <mergeCell ref="I7:I12"/>
    <mergeCell ref="D1:K1"/>
    <mergeCell ref="D3:E3"/>
    <mergeCell ref="F3:G3"/>
    <mergeCell ref="I3:I4"/>
    <mergeCell ref="J3:J4"/>
    <mergeCell ref="K3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 First</vt:lpstr>
      <vt:lpstr>OUTPUT</vt:lpstr>
      <vt:lpstr>Patches</vt:lpstr>
      <vt:lpstr>Codes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Viola</dc:creator>
  <cp:lastModifiedBy>Greg Viola</cp:lastModifiedBy>
  <cp:lastPrinted>2016-02-07T23:15:59Z</cp:lastPrinted>
  <dcterms:created xsi:type="dcterms:W3CDTF">2016-02-01T13:51:37Z</dcterms:created>
  <dcterms:modified xsi:type="dcterms:W3CDTF">2016-02-19T14:57:16Z</dcterms:modified>
</cp:coreProperties>
</file>